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-SXD6E-001\Groups\8 Temaområder\07 Indikatorrapporten\2019\Tabelldel nett\"/>
    </mc:Choice>
  </mc:AlternateContent>
  <xr:revisionPtr revIDLastSave="0" documentId="13_ncr:1_{15D0C3B0-3161-423D-BEBE-B642C9554038}" xr6:coauthVersionLast="41" xr6:coauthVersionMax="41" xr10:uidLastSave="{00000000-0000-0000-0000-000000000000}"/>
  <bookViews>
    <workbookView xWindow="-28920" yWindow="-120" windowWidth="29040" windowHeight="15840" xr2:uid="{00000000-000D-0000-FFFF-FFFF00000000}"/>
  </bookViews>
  <sheets>
    <sheet name="Innhold" sheetId="9" r:id="rId1"/>
    <sheet name="B.4.1" sheetId="10" r:id="rId2"/>
    <sheet name="B.4.2" sheetId="16" r:id="rId3"/>
    <sheet name="B.4.3" sheetId="17" r:id="rId4"/>
    <sheet name="B.4.4" sheetId="18" r:id="rId5"/>
    <sheet name="B.4.5" sheetId="19" r:id="rId6"/>
    <sheet name="B.4.6" sheetId="2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3" i="20" l="1"/>
  <c r="N43" i="20"/>
  <c r="O43" i="20"/>
  <c r="L21" i="20"/>
  <c r="M21" i="20"/>
  <c r="N21" i="20"/>
  <c r="N10" i="20"/>
  <c r="O10" i="20"/>
  <c r="N32" i="20"/>
  <c r="O32" i="20"/>
  <c r="F9" i="19" l="1"/>
  <c r="F8" i="19"/>
  <c r="F7" i="19"/>
  <c r="F6" i="19"/>
  <c r="D9" i="19"/>
  <c r="D8" i="19"/>
  <c r="D6" i="19"/>
  <c r="M13" i="10" l="1"/>
  <c r="N13" i="10"/>
  <c r="M10" i="20" l="1"/>
  <c r="M32" i="20"/>
  <c r="L13" i="10" l="1"/>
  <c r="K13" i="10" l="1"/>
  <c r="C13" i="10"/>
  <c r="D13" i="10"/>
  <c r="E13" i="10"/>
  <c r="F13" i="10"/>
  <c r="G13" i="10"/>
  <c r="H13" i="10"/>
  <c r="I13" i="10"/>
  <c r="J13" i="10"/>
  <c r="B13" i="10"/>
  <c r="L43" i="20" l="1"/>
  <c r="K43" i="20"/>
  <c r="J43" i="20"/>
  <c r="I43" i="20"/>
  <c r="H43" i="20"/>
  <c r="G43" i="20"/>
  <c r="F43" i="20"/>
  <c r="E43" i="20"/>
  <c r="D43" i="20"/>
  <c r="C43" i="20"/>
  <c r="L32" i="20"/>
  <c r="K32" i="20"/>
  <c r="J32" i="20"/>
  <c r="I32" i="20"/>
  <c r="H32" i="20"/>
  <c r="G32" i="20"/>
  <c r="F32" i="20"/>
  <c r="E32" i="20"/>
  <c r="D32" i="20"/>
  <c r="C32" i="20"/>
  <c r="K21" i="20"/>
  <c r="J21" i="20"/>
  <c r="I21" i="20"/>
  <c r="H21" i="20"/>
  <c r="G21" i="20"/>
  <c r="F21" i="20"/>
  <c r="E21" i="20"/>
  <c r="D21" i="20"/>
  <c r="C21" i="20"/>
  <c r="L10" i="20"/>
  <c r="K10" i="20"/>
  <c r="J10" i="20"/>
  <c r="I10" i="20"/>
  <c r="H10" i="20"/>
  <c r="G10" i="20"/>
  <c r="F10" i="20"/>
  <c r="E10" i="20"/>
  <c r="D10" i="20"/>
  <c r="C10" i="20"/>
  <c r="C5" i="9"/>
  <c r="B8" i="9"/>
  <c r="B7" i="9"/>
  <c r="B6" i="9"/>
  <c r="C6" i="9"/>
  <c r="C8" i="9"/>
  <c r="C4" i="9"/>
  <c r="C9" i="9"/>
  <c r="B5" i="9"/>
  <c r="C7" i="9"/>
  <c r="B4" i="9"/>
  <c r="B9" i="9"/>
</calcChain>
</file>

<file path=xl/sharedStrings.xml><?xml version="1.0" encoding="utf-8"?>
<sst xmlns="http://schemas.openxmlformats.org/spreadsheetml/2006/main" count="196" uniqueCount="79">
  <si>
    <t>Nummer</t>
  </si>
  <si>
    <t>Navn</t>
  </si>
  <si>
    <t>Merknad</t>
  </si>
  <si>
    <t>Energitype</t>
  </si>
  <si>
    <t>Energieffektivitet</t>
  </si>
  <si>
    <t>Karbonfangst og lagring</t>
  </si>
  <si>
    <t>Fornybar energi</t>
  </si>
  <si>
    <t>Kjernekraft</t>
  </si>
  <si>
    <t>Hydrogen og brenselsceller</t>
  </si>
  <si>
    <t>Totalt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</si>
  <si>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Før 2009 inngikk kun data for Norges forskningsråd. Fra og med 2009 inngår i tillegg til Norges forskningsråd også Innovasjon Norge, Enova, NVE, Transnova og Gassnova.</t>
    </r>
  </si>
  <si>
    <t>Land</t>
  </si>
  <si>
    <t>Danmark</t>
  </si>
  <si>
    <t>Finland</t>
  </si>
  <si>
    <r>
      <t>Norge</t>
    </r>
    <r>
      <rPr>
        <b/>
        <vertAlign val="superscript"/>
        <sz val="10"/>
        <rFont val="Arial"/>
        <family val="2"/>
      </rPr>
      <t>1</t>
    </r>
  </si>
  <si>
    <t>Sverige</t>
  </si>
  <si>
    <t>Sol</t>
  </si>
  <si>
    <t>Vind</t>
  </si>
  <si>
    <t>Bioenergi</t>
  </si>
  <si>
    <t>Vannkraft</t>
  </si>
  <si>
    <t>Land/region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</si>
  <si>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</si>
  <si>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</si>
  <si>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</si>
  <si>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</si>
  <si>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</si>
  <si>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</si>
  <si>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</si>
  <si>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</si>
  <si>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</si>
  <si>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EU28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</si>
  <si>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For Norge inngikk før 2009 kun data for Norges forskningsråd. Fra og med 2009 inngår i tillegg til Norges forskningsråd også Innovasjon Norge, Enova, NVE, Transnova og Gassnova.</t>
    </r>
  </si>
  <si>
    <t>Energieffektivisering</t>
  </si>
  <si>
    <t>Fossil Energi</t>
  </si>
  <si>
    <t>Fornybar Energi</t>
  </si>
  <si>
    <t xml:space="preserve">  Andel av total</t>
  </si>
  <si>
    <t>Fossil energi (uten karbonhåndtering)</t>
  </si>
  <si>
    <t>Andre energi og lagringsteknologier</t>
  </si>
  <si>
    <t>..</t>
  </si>
  <si>
    <r>
      <t>Norge</t>
    </r>
    <r>
      <rPr>
        <b/>
        <sz val="10"/>
        <rFont val="Calibri"/>
        <family val="2"/>
      </rPr>
      <t>²</t>
    </r>
  </si>
  <si>
    <t>² Før 2009 inngikk kun data for Norges forskningsråd. Fra og med 2009 inngår i tillegg til Norges forskningsråd også Innovasjon Norge, Enova, NVE, Transnova og Gassnova.</t>
  </si>
  <si>
    <t>¹ Før 2009 inngikk kun data for Norges forskningsråd. Fra og med 2009 inngår i tillegg til Norges forskningsråd også Innovasjon Norge, Enova, NVE, Transnova og Gassnova.</t>
  </si>
  <si>
    <t>Bølgekraft</t>
  </si>
  <si>
    <t>Vindkraft</t>
  </si>
  <si>
    <t>Solkraft</t>
  </si>
  <si>
    <t>2015</t>
  </si>
  <si>
    <t>Kilde: OECD/IEA RD&amp;D Budgets 2017</t>
  </si>
  <si>
    <t>Tabell B.4.1</t>
  </si>
  <si>
    <t>Tabell B.4.2</t>
  </si>
  <si>
    <t>Tabell B.4.3</t>
  </si>
  <si>
    <t>Tabell B.4.4</t>
  </si>
  <si>
    <t>Tabell B.4.5</t>
  </si>
  <si>
    <t>Tabell B.4.6</t>
  </si>
  <si>
    <t>B.4.1</t>
  </si>
  <si>
    <t>B.4.2</t>
  </si>
  <si>
    <t>B.4.3</t>
  </si>
  <si>
    <t>B.4.4</t>
  </si>
  <si>
    <t>B.4.5</t>
  </si>
  <si>
    <t>B.4.6</t>
  </si>
  <si>
    <t>http://wds.iea.org/WDS/ReportFolders/ReportFolders.aspx</t>
  </si>
  <si>
    <t>2016</t>
  </si>
  <si>
    <t>2017</t>
  </si>
  <si>
    <r>
      <t>Norske offentlige FoU-D utgifter til fossil og miljøvennlig energi, 2005</t>
    </r>
    <r>
      <rPr>
        <b/>
        <sz val="12"/>
        <color indexed="12"/>
        <rFont val="Calibri"/>
        <family val="2"/>
      </rPr>
      <t>–</t>
    </r>
    <r>
      <rPr>
        <b/>
        <sz val="12"/>
        <color indexed="12"/>
        <rFont val="Arial"/>
        <family val="2"/>
      </rPr>
      <t>2017.</t>
    </r>
    <r>
      <rPr>
        <b/>
        <vertAlign val="superscript"/>
        <sz val="12"/>
        <color indexed="12"/>
        <rFont val="Arial"/>
        <family val="2"/>
      </rPr>
      <t>1</t>
    </r>
    <r>
      <rPr>
        <b/>
        <sz val="12"/>
        <color indexed="12"/>
        <rFont val="Arial"/>
        <family val="2"/>
      </rPr>
      <t xml:space="preserve"> Mill. euro. Faste 2017-priser. (Total RD&amp;D in Million Euro (2017 prices and exch. rates))</t>
    </r>
  </si>
  <si>
    <t>Sist oppdatert 03.04.2019</t>
  </si>
  <si>
    <t>Kilde: OECD/IEA RD&amp;D Budgets 2018</t>
  </si>
  <si>
    <t>Offentlige utgifter til fornybar energi i de nordiske landene. 2005–2017. Mill. Euro. Faste 2017-priser. (Total RD&amp;D in Million Euro (2017 prices and exch. Rates)</t>
  </si>
  <si>
    <t>Norske offentlige FoU-D-utgifter til fornybar energi per energitype. 2005–2017.¹ Mill. euro. Faste 2017-priser. (Total RD&amp;D in Million Euro (2017 prices and exch. rates))</t>
  </si>
  <si>
    <t xml:space="preserve">Offentlige FoU-D utgifter til fornybar energi relatert til antall innbyggere i de nordiske landene i 2017. </t>
  </si>
  <si>
    <t>Offentlige FoU-D utgifter til fornybar energi i 2017 (mill. euro, faste 2017-priser)</t>
  </si>
  <si>
    <t>Andel 2017</t>
  </si>
  <si>
    <t>Befolkning 2017</t>
  </si>
  <si>
    <t>Offentlige FoU-D utgifter til fornybar energi i 2016 (mill. euro, faste 2017-priser)</t>
  </si>
  <si>
    <t>Andel 2016</t>
  </si>
  <si>
    <t>Sist oppdatert 04.04.2019</t>
  </si>
  <si>
    <r>
      <t>Offentlige FoU-D utgifter (inkludert utgifter til demonstrasjon) til energi og fornybar energi i de nordiske landene. 2005</t>
    </r>
    <r>
      <rPr>
        <b/>
        <sz val="12"/>
        <color indexed="12"/>
        <rFont val="Verdana"/>
        <family val="2"/>
      </rPr>
      <t>–</t>
    </r>
    <r>
      <rPr>
        <b/>
        <sz val="12"/>
        <color indexed="12"/>
        <rFont val="Arial"/>
        <family val="2"/>
      </rPr>
      <t>2017. Mill. euro i faste 2017-priser. (Total RD&amp;D in Million Euro (2017 prices and exch. rates))</t>
    </r>
  </si>
  <si>
    <t xml:space="preserve">  Herav: Total karbonfangst og lagring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</si>
  <si>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Før 2009 inngikk kun data for Norges forskningsråd. Fra og med 2009 inngår i tillegg til Norges forskningsråd også Innovasjon Norge, Enova, NVE, Transnova og Gassnova.</t>
    </r>
  </si>
  <si>
    <t>FoU-bevilgninger til området energi som prosentandel av totale bevilgninger til FoU. 2005–2017.</t>
  </si>
  <si>
    <t>B.6 Grønne indikatorer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</si>
</sst>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_-* #,##0_-;\-* #,##0_-;_-* &quot;-&quot;??_-;_-@_-"/>
  </numFmts>
  <fonts count="22" x14ac:knownFonts="1">
    <font>
      <sz val="10"/>
      <name val="Arial"/>
      <family val="2"/>
    </font>
    <font>
      <sz val="10"/>
      <name val="Arial"/>
      <family val="2"/>
    </font>
    <font>
      <b/>
      <sz val="14"/>
      <color indexed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i/>
      <sz val="9"/>
      <name val="Arial"/>
      <family val="2"/>
    </font>
    <font>
      <b/>
      <sz val="14"/>
      <color indexed="53"/>
      <name val="Arial"/>
      <family val="2"/>
    </font>
    <font>
      <b/>
      <sz val="12"/>
      <color indexed="12"/>
      <name val="Arial"/>
      <family val="2"/>
    </font>
    <font>
      <sz val="11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0"/>
      <color theme="1"/>
      <name val="Calibri"/>
      <family val="2"/>
      <scheme val="minor"/>
    </font>
    <font>
      <b/>
      <sz val="12"/>
      <color indexed="12"/>
      <name val="Calibri"/>
      <family val="2"/>
    </font>
    <font>
      <b/>
      <vertAlign val="superscript"/>
      <sz val="12"/>
      <color indexed="12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b/>
      <vertAlign val="superscript"/>
      <sz val="10"/>
      <name val="Arial"/>
      <family val="2"/>
    </font>
    <font>
      <b/>
      <sz val="12"/>
      <color indexed="12"/>
      <name val="Verdana"/>
      <family val="2"/>
    </font>
    <font>
      <sz val="10"/>
      <name val="Calibri"/>
      <family val="2"/>
      <scheme val="minor"/>
    </font>
    <font>
      <i/>
      <sz val="10"/>
      <name val="Arial"/>
      <family val="2"/>
    </font>
    <font>
      <b/>
      <sz val="10"/>
      <name val="Calibri"/>
      <family val="2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rgb="FFFF0000"/>
      </right>
      <top style="thin">
        <color indexed="10"/>
      </top>
      <bottom/>
      <diagonal/>
    </border>
    <border>
      <left/>
      <right/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rgb="FFFF0000"/>
      </right>
      <top/>
      <bottom style="thin">
        <color indexed="10"/>
      </bottom>
      <diagonal/>
    </border>
    <border>
      <left style="thin">
        <color indexed="10"/>
      </left>
      <right style="thin">
        <color rgb="FFFF0000"/>
      </right>
      <top/>
      <bottom/>
      <diagonal/>
    </border>
    <border>
      <left style="thin">
        <color indexed="10"/>
      </left>
      <right style="thin">
        <color rgb="FFFF0000"/>
      </right>
      <top style="thin">
        <color indexed="1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indexed="10"/>
      </right>
      <top style="thin">
        <color indexed="10"/>
      </top>
      <bottom/>
      <diagonal/>
    </border>
  </borders>
  <cellStyleXfs count="13">
    <xf numFmtId="0" fontId="0" fillId="2" borderId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>
      <alignment horizontal="left"/>
    </xf>
    <xf numFmtId="0" fontId="8" fillId="0" borderId="4">
      <alignment horizontal="right" vertical="center"/>
    </xf>
    <xf numFmtId="0" fontId="1" fillId="2" borderId="6">
      <alignment vertical="center"/>
    </xf>
    <xf numFmtId="1" fontId="3" fillId="0" borderId="5"/>
    <xf numFmtId="0" fontId="10" fillId="0" borderId="0"/>
    <xf numFmtId="0" fontId="9" fillId="2" borderId="0"/>
    <xf numFmtId="3" fontId="11" fillId="2" borderId="9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2" borderId="0" xfId="0"/>
    <xf numFmtId="0" fontId="3" fillId="2" borderId="1" xfId="0" applyFont="1" applyBorder="1"/>
    <xf numFmtId="0" fontId="3" fillId="2" borderId="2" xfId="0" applyFont="1" applyBorder="1"/>
    <xf numFmtId="0" fontId="5" fillId="2" borderId="0" xfId="0" quotePrefix="1" applyFont="1" applyAlignment="1">
      <alignment horizontal="left"/>
    </xf>
    <xf numFmtId="0" fontId="2" fillId="2" borderId="0" xfId="0" applyFont="1" applyFill="1" applyAlignment="1">
      <alignment horizontal="left"/>
    </xf>
    <xf numFmtId="0" fontId="0" fillId="2" borderId="0" xfId="0" applyFill="1"/>
    <xf numFmtId="0" fontId="4" fillId="2" borderId="0" xfId="1" applyFill="1" applyAlignment="1" applyProtection="1"/>
    <xf numFmtId="0" fontId="0" fillId="2" borderId="3" xfId="0" applyFill="1" applyBorder="1"/>
    <xf numFmtId="0" fontId="5" fillId="2" borderId="0" xfId="0" quotePrefix="1" applyFont="1" applyFill="1" applyAlignment="1">
      <alignment horizontal="left"/>
    </xf>
    <xf numFmtId="0" fontId="10" fillId="0" borderId="0" xfId="7" applyFont="1"/>
    <xf numFmtId="0" fontId="2" fillId="2" borderId="0" xfId="2" quotePrefix="1" applyFont="1" applyFill="1" applyAlignment="1">
      <alignment horizontal="left"/>
    </xf>
    <xf numFmtId="0" fontId="1" fillId="2" borderId="0" xfId="0" applyFont="1" applyFill="1"/>
    <xf numFmtId="0" fontId="1" fillId="2" borderId="0" xfId="0" applyFont="1" applyFill="1" applyBorder="1"/>
    <xf numFmtId="0" fontId="7" fillId="2" borderId="0" xfId="3" applyFont="1" applyFill="1" applyAlignment="1">
      <alignment horizontal="left"/>
    </xf>
    <xf numFmtId="0" fontId="3" fillId="2" borderId="0" xfId="0" applyFont="1" applyFill="1"/>
    <xf numFmtId="0" fontId="1" fillId="2" borderId="0" xfId="0" applyFont="1" applyFill="1" applyBorder="1" applyAlignment="1">
      <alignment horizontal="center"/>
    </xf>
    <xf numFmtId="0" fontId="1" fillId="2" borderId="5" xfId="5" applyFont="1" applyFill="1" applyBorder="1" applyAlignment="1">
      <alignment horizontal="left" vertical="center"/>
    </xf>
    <xf numFmtId="0" fontId="1" fillId="2" borderId="0" xfId="5" applyFont="1" applyFill="1" applyBorder="1" applyAlignment="1">
      <alignment horizontal="left" vertical="center"/>
    </xf>
    <xf numFmtId="0" fontId="0" fillId="2" borderId="0" xfId="0" applyFill="1" applyBorder="1"/>
    <xf numFmtId="0" fontId="8" fillId="0" borderId="10" xfId="4" applyBorder="1" applyAlignment="1">
      <alignment horizontal="left" vertical="center"/>
    </xf>
    <xf numFmtId="0" fontId="8" fillId="0" borderId="4" xfId="4">
      <alignment horizontal="right" vertical="center"/>
    </xf>
    <xf numFmtId="0" fontId="8" fillId="0" borderId="8" xfId="4" applyBorder="1">
      <alignment horizontal="right" vertical="center"/>
    </xf>
    <xf numFmtId="0" fontId="1" fillId="2" borderId="5" xfId="5" applyFont="1" applyBorder="1" applyAlignment="1">
      <alignment horizontal="left" vertical="center"/>
    </xf>
    <xf numFmtId="3" fontId="1" fillId="2" borderId="6" xfId="5" applyNumberFormat="1" applyAlignment="1">
      <alignment horizontal="right" vertical="center"/>
    </xf>
    <xf numFmtId="3" fontId="1" fillId="2" borderId="11" xfId="5" applyNumberFormat="1" applyBorder="1" applyAlignment="1">
      <alignment horizontal="right" vertical="center"/>
    </xf>
    <xf numFmtId="3" fontId="1" fillId="2" borderId="7" xfId="5" applyNumberFormat="1" applyBorder="1" applyAlignment="1">
      <alignment horizontal="right" vertical="center"/>
    </xf>
    <xf numFmtId="0" fontId="3" fillId="2" borderId="5" xfId="5" applyFont="1" applyBorder="1" applyAlignment="1">
      <alignment horizontal="left" vertical="center"/>
    </xf>
    <xf numFmtId="3" fontId="3" fillId="2" borderId="6" xfId="5" applyNumberFormat="1" applyFont="1" applyAlignment="1">
      <alignment horizontal="right" vertical="center"/>
    </xf>
    <xf numFmtId="3" fontId="3" fillId="2" borderId="7" xfId="5" applyNumberFormat="1" applyFont="1" applyBorder="1" applyAlignment="1">
      <alignment horizontal="right" vertical="center"/>
    </xf>
    <xf numFmtId="0" fontId="3" fillId="2" borderId="0" xfId="5" applyFont="1" applyBorder="1" applyAlignment="1">
      <alignment horizontal="left" vertical="center"/>
    </xf>
    <xf numFmtId="3" fontId="3" fillId="2" borderId="0" xfId="5" applyNumberFormat="1" applyFont="1" applyBorder="1" applyAlignment="1">
      <alignment horizontal="right" vertical="center"/>
    </xf>
    <xf numFmtId="0" fontId="14" fillId="2" borderId="0" xfId="0" applyFont="1" applyFill="1"/>
    <xf numFmtId="0" fontId="8" fillId="2" borderId="10" xfId="4" applyFill="1" applyBorder="1" applyAlignment="1">
      <alignment horizontal="left" vertical="center"/>
    </xf>
    <xf numFmtId="0" fontId="8" fillId="2" borderId="4" xfId="4" applyFill="1">
      <alignment horizontal="right" vertical="center"/>
    </xf>
    <xf numFmtId="0" fontId="8" fillId="2" borderId="8" xfId="4" applyFill="1" applyBorder="1">
      <alignment horizontal="right" vertical="center"/>
    </xf>
    <xf numFmtId="3" fontId="1" fillId="2" borderId="6" xfId="5" applyNumberFormat="1" applyFill="1" applyAlignment="1">
      <alignment horizontal="right" vertical="center"/>
    </xf>
    <xf numFmtId="3" fontId="1" fillId="2" borderId="11" xfId="5" applyNumberFormat="1" applyFill="1" applyBorder="1" applyAlignment="1">
      <alignment horizontal="right" vertical="center"/>
    </xf>
    <xf numFmtId="3" fontId="1" fillId="2" borderId="7" xfId="5" applyNumberFormat="1" applyFill="1" applyBorder="1" applyAlignment="1">
      <alignment horizontal="right" vertical="center"/>
    </xf>
    <xf numFmtId="0" fontId="3" fillId="2" borderId="5" xfId="5" applyFont="1" applyFill="1" applyBorder="1" applyAlignment="1">
      <alignment horizontal="left" vertical="center"/>
    </xf>
    <xf numFmtId="3" fontId="3" fillId="2" borderId="6" xfId="5" applyNumberFormat="1" applyFont="1" applyFill="1" applyAlignment="1">
      <alignment horizontal="right" vertical="center"/>
    </xf>
    <xf numFmtId="3" fontId="3" fillId="2" borderId="7" xfId="5" applyNumberFormat="1" applyFont="1" applyFill="1" applyBorder="1" applyAlignment="1">
      <alignment horizontal="right" vertical="center"/>
    </xf>
    <xf numFmtId="3" fontId="1" fillId="2" borderId="0" xfId="5" applyNumberFormat="1" applyFill="1" applyBorder="1" applyAlignment="1">
      <alignment horizontal="right" vertical="center"/>
    </xf>
    <xf numFmtId="164" fontId="1" fillId="2" borderId="6" xfId="5" applyNumberFormat="1" applyFill="1" applyAlignment="1">
      <alignment horizontal="right" vertical="center"/>
    </xf>
    <xf numFmtId="164" fontId="1" fillId="2" borderId="11" xfId="5" applyNumberFormat="1" applyFill="1" applyBorder="1" applyAlignment="1">
      <alignment horizontal="right" vertical="center"/>
    </xf>
    <xf numFmtId="164" fontId="1" fillId="2" borderId="7" xfId="5" applyNumberFormat="1" applyFill="1" applyBorder="1" applyAlignment="1">
      <alignment horizontal="right" vertical="center"/>
    </xf>
    <xf numFmtId="164" fontId="1" fillId="2" borderId="6" xfId="5" applyNumberFormat="1" applyFont="1" applyFill="1" applyAlignment="1">
      <alignment horizontal="right" vertical="center"/>
    </xf>
    <xf numFmtId="164" fontId="1" fillId="2" borderId="7" xfId="5" applyNumberFormat="1" applyFont="1" applyFill="1" applyBorder="1" applyAlignment="1">
      <alignment horizontal="right" vertical="center"/>
    </xf>
    <xf numFmtId="164" fontId="1" fillId="2" borderId="0" xfId="5" applyNumberFormat="1" applyFill="1" applyBorder="1" applyAlignment="1">
      <alignment horizontal="right" vertical="center"/>
    </xf>
    <xf numFmtId="0" fontId="14" fillId="2" borderId="0" xfId="0" applyFont="1" applyFill="1" applyBorder="1"/>
    <xf numFmtId="4" fontId="1" fillId="2" borderId="6" xfId="5" applyNumberFormat="1" applyFill="1" applyAlignment="1">
      <alignment horizontal="right" vertical="center"/>
    </xf>
    <xf numFmtId="4" fontId="1" fillId="2" borderId="11" xfId="5" applyNumberFormat="1" applyFill="1" applyBorder="1" applyAlignment="1">
      <alignment horizontal="right" vertical="center"/>
    </xf>
    <xf numFmtId="4" fontId="1" fillId="2" borderId="7" xfId="5" applyNumberFormat="1" applyFill="1" applyBorder="1" applyAlignment="1">
      <alignment horizontal="right" vertical="center"/>
    </xf>
    <xf numFmtId="4" fontId="1" fillId="2" borderId="6" xfId="5" applyNumberFormat="1" applyFont="1" applyFill="1" applyAlignment="1">
      <alignment horizontal="right" vertical="center"/>
    </xf>
    <xf numFmtId="4" fontId="1" fillId="2" borderId="7" xfId="5" applyNumberFormat="1" applyFont="1" applyFill="1" applyBorder="1" applyAlignment="1">
      <alignment horizontal="right" vertical="center"/>
    </xf>
    <xf numFmtId="4" fontId="1" fillId="2" borderId="0" xfId="5" applyNumberFormat="1" applyFill="1" applyBorder="1" applyAlignment="1">
      <alignment horizontal="right" vertical="center"/>
    </xf>
    <xf numFmtId="0" fontId="8" fillId="2" borderId="4" xfId="4" applyFill="1" applyAlignment="1">
      <alignment horizontal="right" vertical="center" wrapText="1"/>
    </xf>
    <xf numFmtId="0" fontId="8" fillId="2" borderId="12" xfId="4" applyFill="1" applyBorder="1">
      <alignment horizontal="right" vertical="center"/>
    </xf>
    <xf numFmtId="0" fontId="8" fillId="2" borderId="0" xfId="4" applyFill="1" applyBorder="1">
      <alignment horizontal="right" vertical="center"/>
    </xf>
    <xf numFmtId="3" fontId="3" fillId="2" borderId="0" xfId="5" applyNumberFormat="1" applyFont="1" applyFill="1" applyBorder="1" applyAlignment="1">
      <alignment horizontal="right" vertical="center"/>
    </xf>
    <xf numFmtId="4" fontId="1" fillId="2" borderId="0" xfId="5" applyNumberFormat="1" applyFont="1" applyFill="1" applyBorder="1" applyAlignment="1">
      <alignment horizontal="right" vertical="center"/>
    </xf>
    <xf numFmtId="0" fontId="7" fillId="0" borderId="0" xfId="3" applyFont="1" applyAlignment="1">
      <alignment horizontal="left"/>
    </xf>
    <xf numFmtId="0" fontId="0" fillId="2" borderId="0" xfId="0" applyFont="1" applyFill="1"/>
    <xf numFmtId="0" fontId="0" fillId="2" borderId="0" xfId="0" applyFont="1" applyFill="1" applyBorder="1"/>
    <xf numFmtId="164" fontId="18" fillId="2" borderId="0" xfId="0" applyNumberFormat="1" applyFont="1" applyFill="1" applyBorder="1" applyAlignment="1"/>
    <xf numFmtId="164" fontId="18" fillId="2" borderId="0" xfId="5" applyNumberFormat="1" applyFont="1" applyFill="1" applyBorder="1" applyAlignment="1">
      <alignment horizontal="right" vertical="center"/>
    </xf>
    <xf numFmtId="0" fontId="1" fillId="2" borderId="13" xfId="5" applyFont="1" applyFill="1" applyBorder="1" applyAlignment="1">
      <alignment horizontal="left" vertical="center"/>
    </xf>
    <xf numFmtId="164" fontId="1" fillId="2" borderId="14" xfId="0" applyNumberFormat="1" applyFont="1" applyFill="1" applyBorder="1" applyAlignment="1"/>
    <xf numFmtId="164" fontId="1" fillId="2" borderId="13" xfId="5" applyNumberFormat="1" applyFont="1" applyFill="1" applyBorder="1" applyAlignment="1">
      <alignment horizontal="right" vertical="center"/>
    </xf>
    <xf numFmtId="164" fontId="1" fillId="2" borderId="11" xfId="5" applyNumberFormat="1" applyFont="1" applyFill="1" applyBorder="1" applyAlignment="1">
      <alignment horizontal="right" vertical="center"/>
    </xf>
    <xf numFmtId="164" fontId="1" fillId="2" borderId="5" xfId="5" applyNumberFormat="1" applyFont="1" applyFill="1" applyBorder="1" applyAlignment="1">
      <alignment horizontal="right" vertical="center"/>
    </xf>
    <xf numFmtId="164" fontId="19" fillId="2" borderId="5" xfId="5" applyNumberFormat="1" applyFont="1" applyFill="1" applyBorder="1" applyAlignment="1">
      <alignment horizontal="right" vertical="center"/>
    </xf>
    <xf numFmtId="164" fontId="19" fillId="2" borderId="7" xfId="5" applyNumberFormat="1" applyFont="1" applyFill="1" applyBorder="1" applyAlignment="1">
      <alignment horizontal="right" vertical="center"/>
    </xf>
    <xf numFmtId="0" fontId="1" fillId="2" borderId="15" xfId="0" applyFont="1" applyFill="1" applyBorder="1"/>
    <xf numFmtId="164" fontId="1" fillId="2" borderId="17" xfId="5" applyNumberFormat="1" applyFont="1" applyFill="1" applyBorder="1" applyAlignment="1">
      <alignment horizontal="right" vertical="center"/>
    </xf>
    <xf numFmtId="164" fontId="1" fillId="2" borderId="16" xfId="5" applyNumberFormat="1" applyFont="1" applyFill="1" applyBorder="1" applyAlignment="1">
      <alignment horizontal="right" vertical="center"/>
    </xf>
    <xf numFmtId="0" fontId="3" fillId="2" borderId="13" xfId="5" applyFont="1" applyFill="1" applyBorder="1" applyAlignment="1">
      <alignment horizontal="left" vertical="center"/>
    </xf>
    <xf numFmtId="0" fontId="1" fillId="2" borderId="10" xfId="4" applyFont="1" applyFill="1" applyBorder="1" applyAlignment="1">
      <alignment horizontal="left" vertical="center"/>
    </xf>
    <xf numFmtId="0" fontId="1" fillId="2" borderId="8" xfId="4" applyFont="1" applyFill="1" applyBorder="1">
      <alignment horizontal="right" vertical="center"/>
    </xf>
    <xf numFmtId="0" fontId="1" fillId="2" borderId="4" xfId="4" applyFont="1" applyFill="1">
      <alignment horizontal="right" vertical="center"/>
    </xf>
    <xf numFmtId="0" fontId="9" fillId="2" borderId="0" xfId="8"/>
    <xf numFmtId="165" fontId="0" fillId="2" borderId="0" xfId="10" applyNumberFormat="1" applyFont="1" applyFill="1"/>
    <xf numFmtId="3" fontId="0" fillId="2" borderId="6" xfId="5" applyNumberFormat="1" applyFont="1" applyFill="1" applyAlignment="1">
      <alignment horizontal="right" vertical="center"/>
    </xf>
    <xf numFmtId="3" fontId="1" fillId="2" borderId="6" xfId="5" applyNumberFormat="1" applyFont="1" applyFill="1" applyAlignment="1">
      <alignment horizontal="right" vertical="center"/>
    </xf>
    <xf numFmtId="164" fontId="1" fillId="2" borderId="19" xfId="0" applyNumberFormat="1" applyFont="1" applyFill="1" applyBorder="1" applyAlignment="1"/>
    <xf numFmtId="164" fontId="0" fillId="2" borderId="19" xfId="0" applyNumberFormat="1" applyFont="1" applyFill="1" applyBorder="1" applyAlignment="1"/>
    <xf numFmtId="164" fontId="19" fillId="2" borderId="19" xfId="0" applyNumberFormat="1" applyFont="1" applyFill="1" applyBorder="1" applyAlignment="1"/>
    <xf numFmtId="164" fontId="1" fillId="2" borderId="18" xfId="0" applyNumberFormat="1" applyFont="1" applyFill="1" applyBorder="1" applyAlignment="1"/>
    <xf numFmtId="164" fontId="1" fillId="2" borderId="20" xfId="0" applyNumberFormat="1" applyFont="1" applyFill="1" applyBorder="1" applyAlignment="1"/>
    <xf numFmtId="164" fontId="1" fillId="2" borderId="21" xfId="5" applyNumberFormat="1" applyFont="1" applyFill="1" applyBorder="1" applyAlignment="1">
      <alignment horizontal="right" vertical="center"/>
    </xf>
    <xf numFmtId="164" fontId="1" fillId="2" borderId="22" xfId="5" applyNumberFormat="1" applyFont="1" applyFill="1" applyBorder="1" applyAlignment="1">
      <alignment horizontal="right" vertical="center"/>
    </xf>
    <xf numFmtId="4" fontId="3" fillId="2" borderId="6" xfId="5" applyNumberFormat="1" applyFont="1" applyFill="1" applyAlignment="1">
      <alignment horizontal="right" vertical="center"/>
    </xf>
    <xf numFmtId="4" fontId="3" fillId="2" borderId="7" xfId="5" applyNumberFormat="1" applyFont="1" applyFill="1" applyBorder="1" applyAlignment="1">
      <alignment horizontal="right" vertical="center"/>
    </xf>
    <xf numFmtId="4" fontId="0" fillId="2" borderId="7" xfId="5" applyNumberFormat="1" applyFont="1" applyFill="1" applyBorder="1" applyAlignment="1">
      <alignment horizontal="right" vertical="center"/>
    </xf>
  </cellXfs>
  <cellStyles count="13">
    <cellStyle name="1. Tabell nr" xfId="2" xr:uid="{00000000-0005-0000-0000-000000000000}"/>
    <cellStyle name="2. Tabell-tittel" xfId="3" xr:uid="{00000000-0005-0000-0000-000001000000}"/>
    <cellStyle name="3. Tabell-hode" xfId="4" xr:uid="{00000000-0005-0000-0000-000002000000}"/>
    <cellStyle name="4. Tabell-kropp" xfId="5" xr:uid="{00000000-0005-0000-0000-000003000000}"/>
    <cellStyle name="5. Tabell-kropp hf" xfId="6" xr:uid="{00000000-0005-0000-0000-000004000000}"/>
    <cellStyle name="8. Tabell-kilde" xfId="7" xr:uid="{00000000-0005-0000-0000-000005000000}"/>
    <cellStyle name="9. Tabell-note" xfId="8" xr:uid="{00000000-0005-0000-0000-000006000000}"/>
    <cellStyle name="Hyperkobling" xfId="1" builtinId="8"/>
    <cellStyle name="Komma" xfId="10" builtinId="3"/>
    <cellStyle name="Normal" xfId="0" builtinId="0" customBuiltin="1"/>
    <cellStyle name="Normal 2" xfId="11" xr:uid="{00000000-0005-0000-0000-00000A000000}"/>
    <cellStyle name="Normal 3" xfId="12" xr:uid="{00000000-0005-0000-0000-00000B000000}"/>
    <cellStyle name="T_kropp venstre 3" xfId="9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ds.iea.org/WDS/ReportFolders/ReportFolders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"/>
  <sheetViews>
    <sheetView tabSelected="1" workbookViewId="0">
      <selection activeCell="A2" sqref="A2"/>
    </sheetView>
  </sheetViews>
  <sheetFormatPr baseColWidth="10" defaultColWidth="11.42578125" defaultRowHeight="12.75" x14ac:dyDescent="0.2"/>
  <cols>
    <col min="1" max="1" width="9.85546875" style="5" customWidth="1"/>
    <col min="2" max="2" width="126.7109375" style="5" customWidth="1"/>
    <col min="3" max="3" width="22.85546875" style="5" customWidth="1"/>
    <col min="4" max="16384" width="11.42578125" style="5"/>
  </cols>
  <sheetData>
    <row r="1" spans="1:7" ht="18" x14ac:dyDescent="0.25">
      <c r="A1" s="4" t="s">
        <v>78</v>
      </c>
    </row>
    <row r="3" spans="1:7" x14ac:dyDescent="0.2">
      <c r="A3" s="1" t="s">
        <v>0</v>
      </c>
      <c r="B3" s="2" t="s">
        <v>1</v>
      </c>
      <c r="C3" s="1" t="s">
        <v>2</v>
      </c>
    </row>
    <row r="4" spans="1:7" x14ac:dyDescent="0.2">
      <c r="A4" s="6" t="s">
        <v>53</v>
      </c>
      <c r="B4" s="7" t="str">
        <f ca="1">INDIRECT("'"&amp;$A$4&amp;"'!a3")</f>
        <v>Norske offentlige FoU-D utgifter til fossil og miljøvennlig energi, 2005–2017.1 Mill. euro. Faste 2017-priser. (Total RD&amp;D in Million Euro (2017 prices and exch. rates))</v>
      </c>
      <c r="C4" s="3" t="str">
        <f ca="1">INDIRECT("'"&amp;A4&amp;"'!a1")</f>
        <v>Sist oppdatert 03.04.2019</v>
      </c>
    </row>
    <row r="5" spans="1:7" x14ac:dyDescent="0.2">
      <c r="A5" s="6" t="s">
        <v>54</v>
      </c>
      <c r="B5" s="7" t="str">
        <f ca="1">INDIRECT("'"&amp;$A$5&amp;"'!a3")</f>
        <v>Offentlige utgifter til fornybar energi i de nordiske landene. 2005–2017. Mill. Euro. Faste 2017-priser. (Total RD&amp;D in Million Euro (2017 prices and exch. Rates)</v>
      </c>
      <c r="C5" s="3" t="str">
        <f ca="1">INDIRECT("'"&amp;A5&amp;"'!a1")</f>
        <v>Sist oppdatert 03.04.2019</v>
      </c>
      <c r="D5"/>
      <c r="E5"/>
      <c r="F5"/>
      <c r="G5"/>
    </row>
    <row r="6" spans="1:7" x14ac:dyDescent="0.2">
      <c r="A6" s="6" t="s">
        <v>55</v>
      </c>
      <c r="B6" s="7" t="str">
        <f ca="1">INDIRECT("'"&amp;$A$6&amp;"'!a3")</f>
        <v>Norske offentlige FoU-D-utgifter til fornybar energi per energitype. 2005–2017.¹ Mill. euro. Faste 2017-priser. (Total RD&amp;D in Million Euro (2017 prices and exch. rates))</v>
      </c>
      <c r="C6" s="3" t="str">
        <f t="shared" ref="C6:C9" ca="1" si="0">INDIRECT("'"&amp;A6&amp;"'!a1")</f>
        <v>Sist oppdatert 03.04.2019</v>
      </c>
      <c r="D6"/>
      <c r="E6"/>
      <c r="F6"/>
      <c r="G6"/>
    </row>
    <row r="7" spans="1:7" x14ac:dyDescent="0.2">
      <c r="A7" s="6" t="s">
        <v>56</v>
      </c>
      <c r="B7" s="7" t="str">
        <f ca="1">INDIRECT("'"&amp;$A$7&amp;"'!a3")</f>
        <v>FoU-bevilgninger til området energi som prosentandel av totale bevilgninger til FoU. 2005–2017.</v>
      </c>
      <c r="C7" s="3" t="str">
        <f t="shared" ca="1" si="0"/>
        <v>Sist oppdatert 04.04.2019</v>
      </c>
      <c r="D7"/>
      <c r="E7"/>
      <c r="F7"/>
      <c r="G7"/>
    </row>
    <row r="8" spans="1:7" x14ac:dyDescent="0.2">
      <c r="A8" s="6" t="s">
        <v>57</v>
      </c>
      <c r="B8" s="7" t="str">
        <f ca="1">INDIRECT("'"&amp;$A$8&amp;"'!a3")</f>
        <v xml:space="preserve">Offentlige FoU-D utgifter til fornybar energi relatert til antall innbyggere i de nordiske landene i 2017. </v>
      </c>
      <c r="C8" s="3" t="str">
        <f t="shared" ca="1" si="0"/>
        <v>Sist oppdatert 04.04.2019</v>
      </c>
      <c r="D8"/>
      <c r="E8"/>
      <c r="F8"/>
      <c r="G8"/>
    </row>
    <row r="9" spans="1:7" x14ac:dyDescent="0.2">
      <c r="A9" s="6" t="s">
        <v>58</v>
      </c>
      <c r="B9" s="7" t="str">
        <f ca="1">INDIRECT("'"&amp;$A$9&amp;"'!a3")</f>
        <v>Offentlige FoU-D utgifter (inkludert utgifter til demonstrasjon) til energi og fornybar energi i de nordiske landene. 2005–2017. Mill. euro i faste 2017-priser. (Total RD&amp;D in Million Euro (2017 prices and exch. rates))</v>
      </c>
      <c r="C9" s="3" t="str">
        <f t="shared" ca="1" si="0"/>
        <v>Sist oppdatert 04.04.2019</v>
      </c>
      <c r="D9"/>
      <c r="E9"/>
      <c r="F9"/>
      <c r="G9"/>
    </row>
    <row r="10" spans="1:7" x14ac:dyDescent="0.2">
      <c r="A10"/>
      <c r="B10"/>
      <c r="C10"/>
      <c r="D10"/>
      <c r="E10"/>
      <c r="F10"/>
      <c r="G10"/>
    </row>
    <row r="11" spans="1:7" x14ac:dyDescent="0.2">
      <c r="A11"/>
      <c r="B11"/>
      <c r="C11"/>
      <c r="D11"/>
      <c r="E11"/>
      <c r="F11"/>
      <c r="G11"/>
    </row>
    <row r="12" spans="1:7" x14ac:dyDescent="0.2">
      <c r="A12"/>
      <c r="B12"/>
      <c r="C12"/>
      <c r="D12"/>
      <c r="E12"/>
      <c r="F12"/>
      <c r="G12"/>
    </row>
    <row r="13" spans="1:7" x14ac:dyDescent="0.2">
      <c r="A13"/>
      <c r="B13"/>
      <c r="C13"/>
      <c r="D13"/>
      <c r="E13"/>
      <c r="F13"/>
      <c r="G13"/>
    </row>
  </sheetData>
  <hyperlinks>
    <hyperlink ref="A4" location="B.5.1!A1" display="B.6.1" xr:uid="{00000000-0004-0000-0000-000000000000}"/>
    <hyperlink ref="A5" location="B.6.2!A1" display="B.6.2" xr:uid="{00000000-0004-0000-0000-000001000000}"/>
    <hyperlink ref="A6" location="B.6.3!A1" display="B.6.3" xr:uid="{00000000-0004-0000-0000-000002000000}"/>
    <hyperlink ref="A7" location="B.6.4!A1" display="B.6.4" xr:uid="{00000000-0004-0000-0000-000003000000}"/>
    <hyperlink ref="A8" location="B.6.5!A1" display="B.6.5" xr:uid="{00000000-0004-0000-0000-000004000000}"/>
    <hyperlink ref="A9" location="B.6.6!A1" display="B.6.6" xr:uid="{00000000-0004-0000-0000-000005000000}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</sheetPr>
  <dimension ref="A1:N138"/>
  <sheetViews>
    <sheetView workbookViewId="0">
      <selection activeCell="A17" sqref="A17"/>
    </sheetView>
  </sheetViews>
  <sheetFormatPr baseColWidth="10" defaultColWidth="11.42578125" defaultRowHeight="12.75" x14ac:dyDescent="0.2"/>
  <cols>
    <col min="1" max="1" width="36.42578125" style="5" customWidth="1"/>
    <col min="2" max="2" width="11" style="5" customWidth="1"/>
    <col min="3" max="3" width="10.28515625" style="18" customWidth="1"/>
    <col min="4" max="4" width="11.7109375" style="5" customWidth="1"/>
    <col min="5" max="5" width="11.42578125" style="5"/>
    <col min="6" max="6" width="11.85546875" style="5" bestFit="1" customWidth="1"/>
    <col min="7" max="16384" width="11.42578125" style="5"/>
  </cols>
  <sheetData>
    <row r="1" spans="1:14" x14ac:dyDescent="0.2">
      <c r="A1" s="8" t="s">
        <v>63</v>
      </c>
    </row>
    <row r="2" spans="1:14" s="11" customFormat="1" ht="18" x14ac:dyDescent="0.25">
      <c r="A2" s="10" t="s">
        <v>47</v>
      </c>
      <c r="C2" s="18"/>
      <c r="D2" s="5"/>
      <c r="E2" s="5"/>
      <c r="F2" s="5"/>
    </row>
    <row r="3" spans="1:14" s="11" customFormat="1" ht="18.75" x14ac:dyDescent="0.25">
      <c r="A3" s="13" t="s">
        <v>62</v>
      </c>
      <c r="B3" s="14"/>
      <c r="C3" s="18"/>
      <c r="D3" s="5"/>
      <c r="E3" s="5"/>
      <c r="F3" s="5"/>
    </row>
    <row r="4" spans="1:14" s="11" customFormat="1" x14ac:dyDescent="0.2">
      <c r="A4" s="12"/>
      <c r="B4" s="15"/>
      <c r="C4" s="18"/>
      <c r="D4" s="5"/>
      <c r="E4" s="5"/>
      <c r="F4" s="5"/>
    </row>
    <row r="5" spans="1:14" s="11" customFormat="1" ht="14.25" x14ac:dyDescent="0.2">
      <c r="A5" s="19" t="s">
        <v>3</v>
      </c>
      <c r="B5" s="20" t="s">
        <v>21</v>
      </c>
      <c r="C5" s="20" t="s">
        <v>22</v>
      </c>
      <c r="D5" s="20" t="s">
        <v>23</v>
      </c>
      <c r="E5" s="20" t="s">
        <v>24</v>
      </c>
      <c r="F5" s="20" t="s">
        <v>25</v>
      </c>
      <c r="G5" s="20" t="s">
        <v>26</v>
      </c>
      <c r="H5" s="20" t="s">
        <v>27</v>
      </c>
      <c r="I5" s="20" t="s">
        <v>28</v>
      </c>
      <c r="J5" s="20" t="s">
        <v>29</v>
      </c>
      <c r="K5" s="21">
        <v>2014</v>
      </c>
      <c r="L5" s="21" t="s">
        <v>45</v>
      </c>
      <c r="M5" s="21" t="s">
        <v>60</v>
      </c>
      <c r="N5" s="21" t="s">
        <v>61</v>
      </c>
    </row>
    <row r="6" spans="1:14" s="11" customFormat="1" x14ac:dyDescent="0.2">
      <c r="A6" s="22" t="s">
        <v>4</v>
      </c>
      <c r="B6" s="23">
        <v>3.2789999999999999</v>
      </c>
      <c r="C6" s="23">
        <v>2.61</v>
      </c>
      <c r="D6" s="23">
        <v>4.4640000000000004</v>
      </c>
      <c r="E6" s="23">
        <v>4.0540000000000003</v>
      </c>
      <c r="F6" s="23">
        <v>16.605</v>
      </c>
      <c r="G6" s="23">
        <v>23.254000000000001</v>
      </c>
      <c r="H6" s="23">
        <v>21.881</v>
      </c>
      <c r="I6" s="23">
        <v>23.527000000000001</v>
      </c>
      <c r="J6" s="23">
        <v>46.826999999999998</v>
      </c>
      <c r="K6" s="24">
        <v>204.18299999999999</v>
      </c>
      <c r="L6" s="24">
        <v>160.94300000000001</v>
      </c>
      <c r="M6" s="24">
        <v>77.986999999999995</v>
      </c>
      <c r="N6" s="24">
        <v>129.37899999999999</v>
      </c>
    </row>
    <row r="7" spans="1:14" s="11" customFormat="1" x14ac:dyDescent="0.2">
      <c r="A7" s="22" t="s">
        <v>36</v>
      </c>
      <c r="B7" s="23">
        <v>40.32</v>
      </c>
      <c r="C7" s="23">
        <v>45.673000000000002</v>
      </c>
      <c r="D7" s="23">
        <v>54.548000000000002</v>
      </c>
      <c r="E7" s="23">
        <v>47.680999999999997</v>
      </c>
      <c r="F7" s="23">
        <v>54.883000000000003</v>
      </c>
      <c r="G7" s="23">
        <v>64.046000000000006</v>
      </c>
      <c r="H7" s="23">
        <v>53.881</v>
      </c>
      <c r="I7" s="23">
        <v>58.329000000000001</v>
      </c>
      <c r="J7" s="23">
        <v>54.35</v>
      </c>
      <c r="K7" s="25">
        <v>61.267000000000003</v>
      </c>
      <c r="L7" s="25">
        <v>68.265000000000001</v>
      </c>
      <c r="M7" s="25">
        <v>83.584000000000003</v>
      </c>
      <c r="N7" s="25">
        <v>72.441999999999993</v>
      </c>
    </row>
    <row r="8" spans="1:14" s="11" customFormat="1" x14ac:dyDescent="0.2">
      <c r="A8" s="22" t="s">
        <v>5</v>
      </c>
      <c r="B8" s="23">
        <v>7.556</v>
      </c>
      <c r="C8" s="23">
        <v>14.9</v>
      </c>
      <c r="D8" s="23">
        <v>10.872999999999999</v>
      </c>
      <c r="E8" s="23">
        <v>11.483000000000001</v>
      </c>
      <c r="F8" s="23">
        <v>128.90600000000001</v>
      </c>
      <c r="G8" s="23">
        <v>212.01499999999999</v>
      </c>
      <c r="H8" s="23">
        <v>182.90600000000001</v>
      </c>
      <c r="I8" s="23">
        <v>137.59899999999999</v>
      </c>
      <c r="J8" s="23">
        <v>72.42</v>
      </c>
      <c r="K8" s="25">
        <v>52.938000000000002</v>
      </c>
      <c r="L8" s="25">
        <v>45.738</v>
      </c>
      <c r="M8" s="25">
        <v>61.643999999999998</v>
      </c>
      <c r="N8" s="25">
        <v>50.49</v>
      </c>
    </row>
    <row r="9" spans="1:14" s="11" customFormat="1" x14ac:dyDescent="0.2">
      <c r="A9" s="22" t="s">
        <v>6</v>
      </c>
      <c r="B9" s="23">
        <v>5.226</v>
      </c>
      <c r="C9" s="23">
        <v>6.1239999999999997</v>
      </c>
      <c r="D9" s="23">
        <v>11.298999999999999</v>
      </c>
      <c r="E9" s="23">
        <v>12.66</v>
      </c>
      <c r="F9" s="23">
        <v>72.128</v>
      </c>
      <c r="G9" s="23">
        <v>88.209000000000003</v>
      </c>
      <c r="H9" s="23">
        <v>65.997</v>
      </c>
      <c r="I9" s="23">
        <v>63.78</v>
      </c>
      <c r="J9" s="23">
        <v>51.134999999999998</v>
      </c>
      <c r="K9" s="25">
        <v>55.957999999999998</v>
      </c>
      <c r="L9" s="25">
        <v>65.093000000000004</v>
      </c>
      <c r="M9" s="25">
        <v>60.371000000000002</v>
      </c>
      <c r="N9" s="25">
        <v>62.052</v>
      </c>
    </row>
    <row r="10" spans="1:14" s="11" customFormat="1" x14ac:dyDescent="0.2">
      <c r="A10" s="22" t="s">
        <v>7</v>
      </c>
      <c r="B10" s="23">
        <v>10.428000000000001</v>
      </c>
      <c r="C10" s="23">
        <v>9.7210000000000001</v>
      </c>
      <c r="D10" s="23">
        <v>9.6980000000000004</v>
      </c>
      <c r="E10" s="23">
        <v>9.2289999999999992</v>
      </c>
      <c r="F10" s="23">
        <v>10.252000000000001</v>
      </c>
      <c r="G10" s="23">
        <v>9.9209999999999994</v>
      </c>
      <c r="H10" s="23">
        <v>9.8409999999999993</v>
      </c>
      <c r="I10" s="23">
        <v>9.6389999999999993</v>
      </c>
      <c r="J10" s="23">
        <v>9.5779999999999994</v>
      </c>
      <c r="K10" s="25">
        <v>9.7050000000000001</v>
      </c>
      <c r="L10" s="25">
        <v>11.363</v>
      </c>
      <c r="M10" s="25">
        <v>11.488</v>
      </c>
      <c r="N10" s="25">
        <v>11.061999999999999</v>
      </c>
    </row>
    <row r="11" spans="1:14" s="11" customFormat="1" ht="12.75" customHeight="1" x14ac:dyDescent="0.2">
      <c r="A11" s="22" t="s">
        <v>8</v>
      </c>
      <c r="B11" s="23">
        <v>9.1259999999999994</v>
      </c>
      <c r="C11" s="23">
        <v>9.5399999999999991</v>
      </c>
      <c r="D11" s="23">
        <v>9.4640000000000004</v>
      </c>
      <c r="E11" s="23">
        <v>6.1859999999999999</v>
      </c>
      <c r="F11" s="23">
        <v>11.99</v>
      </c>
      <c r="G11" s="23">
        <v>12.454000000000001</v>
      </c>
      <c r="H11" s="23">
        <v>11.717000000000001</v>
      </c>
      <c r="I11" s="23">
        <v>6.3</v>
      </c>
      <c r="J11" s="23">
        <v>5.1029999999999998</v>
      </c>
      <c r="K11" s="25">
        <v>5.1379999999999999</v>
      </c>
      <c r="L11" s="25">
        <v>5.8789999999999996</v>
      </c>
      <c r="M11" s="25">
        <v>7.194</v>
      </c>
      <c r="N11" s="25">
        <v>5.3639999999999999</v>
      </c>
    </row>
    <row r="12" spans="1:14" s="11" customFormat="1" ht="12.75" customHeight="1" x14ac:dyDescent="0.2">
      <c r="A12" s="22" t="s">
        <v>37</v>
      </c>
      <c r="B12" s="23">
        <v>3.5950000000000002</v>
      </c>
      <c r="C12" s="23">
        <v>3.3319999999999999</v>
      </c>
      <c r="D12" s="23">
        <v>5.2469999999999999</v>
      </c>
      <c r="E12" s="23">
        <v>1.651</v>
      </c>
      <c r="F12" s="23">
        <v>12.936</v>
      </c>
      <c r="G12" s="23">
        <v>14.593</v>
      </c>
      <c r="H12" s="23">
        <v>13.175000000000001</v>
      </c>
      <c r="I12" s="23">
        <v>12.673999999999999</v>
      </c>
      <c r="J12" s="23">
        <v>13.949</v>
      </c>
      <c r="K12" s="25">
        <v>12.94</v>
      </c>
      <c r="L12" s="25">
        <v>18.690000000000001</v>
      </c>
      <c r="M12" s="25">
        <v>17.247</v>
      </c>
      <c r="N12" s="25">
        <v>19.994</v>
      </c>
    </row>
    <row r="13" spans="1:14" s="11" customFormat="1" ht="12.75" customHeight="1" x14ac:dyDescent="0.2">
      <c r="A13" s="26" t="s">
        <v>9</v>
      </c>
      <c r="B13" s="27">
        <f>SUM(B6:B12)</f>
        <v>79.53</v>
      </c>
      <c r="C13" s="27">
        <f t="shared" ref="C13:K13" si="0">SUM(C6:C12)</f>
        <v>91.9</v>
      </c>
      <c r="D13" s="27">
        <f t="shared" si="0"/>
        <v>105.593</v>
      </c>
      <c r="E13" s="27">
        <f t="shared" si="0"/>
        <v>92.944000000000003</v>
      </c>
      <c r="F13" s="27">
        <f t="shared" si="0"/>
        <v>307.7</v>
      </c>
      <c r="G13" s="27">
        <f t="shared" si="0"/>
        <v>424.49200000000002</v>
      </c>
      <c r="H13" s="27">
        <f t="shared" si="0"/>
        <v>359.39800000000002</v>
      </c>
      <c r="I13" s="27">
        <f t="shared" si="0"/>
        <v>311.84800000000001</v>
      </c>
      <c r="J13" s="27">
        <f t="shared" si="0"/>
        <v>253.36199999999999</v>
      </c>
      <c r="K13" s="28">
        <f t="shared" si="0"/>
        <v>402.12899999999996</v>
      </c>
      <c r="L13" s="28">
        <f t="shared" ref="L13:N13" si="1">SUM(L6:L12)</f>
        <v>375.97100000000006</v>
      </c>
      <c r="M13" s="28">
        <f t="shared" si="1"/>
        <v>319.51500000000004</v>
      </c>
      <c r="N13" s="28">
        <f t="shared" si="1"/>
        <v>350.78300000000002</v>
      </c>
    </row>
    <row r="14" spans="1:14" x14ac:dyDescent="0.2">
      <c r="A14" s="29"/>
      <c r="B14" s="30"/>
      <c r="C14" s="30"/>
      <c r="D14" s="30"/>
      <c r="E14" s="30"/>
      <c r="F14" s="30"/>
      <c r="G14" s="30"/>
      <c r="H14" s="30"/>
      <c r="I14" s="30"/>
      <c r="J14" s="30"/>
      <c r="K14" s="30"/>
    </row>
    <row r="15" spans="1:14" x14ac:dyDescent="0.2">
      <c r="A15" s="31" t="s">
        <v>10</v>
      </c>
      <c r="B15" s="18"/>
      <c r="D15" s="18"/>
      <c r="E15" s="18"/>
      <c r="F15" s="18"/>
      <c r="G15" s="18"/>
      <c r="H15" s="18"/>
      <c r="I15" s="18"/>
      <c r="J15" s="18"/>
      <c r="K15" s="18"/>
    </row>
    <row r="16" spans="1:14" x14ac:dyDescent="0.2">
      <c r="A16" s="9" t="s">
        <v>46</v>
      </c>
      <c r="C16" s="5"/>
    </row>
    <row r="17" spans="1:6" s="11" customFormat="1" x14ac:dyDescent="0.2">
      <c r="A17" s="6" t="s">
        <v>59</v>
      </c>
      <c r="C17" s="18"/>
      <c r="D17" s="5"/>
      <c r="E17" s="5"/>
      <c r="F17" s="5"/>
    </row>
    <row r="18" spans="1:6" s="11" customFormat="1" x14ac:dyDescent="0.2">
      <c r="A18" s="9"/>
      <c r="C18" s="18"/>
      <c r="D18" s="5"/>
      <c r="E18" s="5"/>
      <c r="F18" s="5"/>
    </row>
    <row r="19" spans="1:6" s="11" customFormat="1" x14ac:dyDescent="0.2">
      <c r="C19" s="18"/>
      <c r="D19" s="5"/>
      <c r="E19" s="5"/>
      <c r="F19" s="5"/>
    </row>
    <row r="20" spans="1:6" s="11" customFormat="1" x14ac:dyDescent="0.2">
      <c r="C20" s="18"/>
      <c r="D20" s="5"/>
      <c r="E20" s="5"/>
      <c r="F20" s="5"/>
    </row>
    <row r="21" spans="1:6" s="11" customFormat="1" x14ac:dyDescent="0.2">
      <c r="C21" s="18"/>
      <c r="D21" s="5"/>
      <c r="E21" s="5"/>
      <c r="F21" s="5"/>
    </row>
    <row r="22" spans="1:6" s="11" customFormat="1" x14ac:dyDescent="0.2">
      <c r="C22" s="18"/>
      <c r="D22" s="5"/>
      <c r="E22" s="5"/>
      <c r="F22" s="5"/>
    </row>
    <row r="23" spans="1:6" s="11" customFormat="1" x14ac:dyDescent="0.2">
      <c r="C23" s="18"/>
      <c r="D23" s="5"/>
      <c r="E23" s="5"/>
      <c r="F23" s="5"/>
    </row>
    <row r="24" spans="1:6" s="11" customFormat="1" x14ac:dyDescent="0.2">
      <c r="C24" s="18"/>
      <c r="D24" s="5"/>
      <c r="E24" s="5"/>
      <c r="F24" s="5"/>
    </row>
    <row r="25" spans="1:6" s="11" customFormat="1" x14ac:dyDescent="0.2">
      <c r="C25" s="18"/>
      <c r="D25" s="5"/>
      <c r="E25" s="5"/>
      <c r="F25" s="5"/>
    </row>
    <row r="26" spans="1:6" s="11" customFormat="1" x14ac:dyDescent="0.2">
      <c r="C26" s="18"/>
      <c r="D26" s="5"/>
      <c r="E26" s="5"/>
      <c r="F26" s="5"/>
    </row>
    <row r="27" spans="1:6" s="11" customFormat="1" x14ac:dyDescent="0.2">
      <c r="C27" s="18"/>
      <c r="D27" s="5"/>
      <c r="E27" s="5"/>
      <c r="F27" s="5"/>
    </row>
    <row r="28" spans="1:6" s="11" customFormat="1" x14ac:dyDescent="0.2">
      <c r="C28" s="18"/>
      <c r="D28" s="5"/>
      <c r="E28" s="5"/>
      <c r="F28" s="5"/>
    </row>
    <row r="29" spans="1:6" s="11" customFormat="1" x14ac:dyDescent="0.2">
      <c r="C29" s="18"/>
      <c r="D29" s="5"/>
      <c r="E29" s="5"/>
      <c r="F29" s="5"/>
    </row>
    <row r="30" spans="1:6" s="11" customFormat="1" x14ac:dyDescent="0.2">
      <c r="C30" s="18"/>
      <c r="D30" s="5"/>
      <c r="E30" s="5"/>
      <c r="F30" s="5"/>
    </row>
    <row r="31" spans="1:6" s="11" customFormat="1" x14ac:dyDescent="0.2">
      <c r="C31" s="18"/>
      <c r="D31" s="5"/>
      <c r="E31" s="5"/>
      <c r="F31" s="5"/>
    </row>
    <row r="32" spans="1:6" s="11" customFormat="1" x14ac:dyDescent="0.2">
      <c r="C32" s="18"/>
      <c r="D32" s="5"/>
      <c r="E32" s="5"/>
      <c r="F32" s="5"/>
    </row>
    <row r="33" spans="3:6" s="11" customFormat="1" x14ac:dyDescent="0.2">
      <c r="C33" s="18"/>
      <c r="D33" s="5"/>
      <c r="E33" s="5"/>
      <c r="F33" s="5"/>
    </row>
    <row r="34" spans="3:6" s="11" customFormat="1" x14ac:dyDescent="0.2">
      <c r="C34" s="18"/>
      <c r="D34" s="5"/>
      <c r="E34" s="5"/>
      <c r="F34" s="5"/>
    </row>
    <row r="35" spans="3:6" s="11" customFormat="1" x14ac:dyDescent="0.2">
      <c r="C35" s="18"/>
      <c r="D35" s="5"/>
      <c r="E35" s="5"/>
      <c r="F35" s="5"/>
    </row>
    <row r="36" spans="3:6" s="11" customFormat="1" x14ac:dyDescent="0.2">
      <c r="C36" s="18"/>
      <c r="D36" s="5"/>
      <c r="E36" s="5"/>
      <c r="F36" s="5"/>
    </row>
    <row r="37" spans="3:6" s="11" customFormat="1" x14ac:dyDescent="0.2">
      <c r="C37" s="18"/>
      <c r="D37" s="5"/>
      <c r="E37" s="5"/>
      <c r="F37" s="5"/>
    </row>
    <row r="38" spans="3:6" s="11" customFormat="1" x14ac:dyDescent="0.2">
      <c r="C38" s="18"/>
      <c r="D38" s="5"/>
      <c r="E38" s="5"/>
      <c r="F38" s="5"/>
    </row>
    <row r="39" spans="3:6" s="11" customFormat="1" x14ac:dyDescent="0.2">
      <c r="C39" s="18"/>
      <c r="D39" s="5"/>
      <c r="E39" s="5"/>
      <c r="F39" s="5"/>
    </row>
    <row r="40" spans="3:6" s="11" customFormat="1" x14ac:dyDescent="0.2">
      <c r="C40" s="18"/>
      <c r="D40" s="5"/>
      <c r="E40" s="5"/>
      <c r="F40" s="5"/>
    </row>
    <row r="41" spans="3:6" s="11" customFormat="1" x14ac:dyDescent="0.2">
      <c r="C41" s="18"/>
      <c r="D41" s="5"/>
      <c r="E41" s="5"/>
      <c r="F41" s="5"/>
    </row>
    <row r="42" spans="3:6" s="11" customFormat="1" x14ac:dyDescent="0.2">
      <c r="C42" s="18"/>
      <c r="D42" s="5"/>
      <c r="E42" s="5"/>
      <c r="F42" s="5"/>
    </row>
    <row r="43" spans="3:6" s="11" customFormat="1" x14ac:dyDescent="0.2">
      <c r="C43" s="18"/>
      <c r="D43" s="5"/>
      <c r="E43" s="5"/>
      <c r="F43" s="5"/>
    </row>
    <row r="44" spans="3:6" s="11" customFormat="1" x14ac:dyDescent="0.2">
      <c r="C44" s="18"/>
      <c r="D44" s="5"/>
      <c r="E44" s="5"/>
      <c r="F44" s="5"/>
    </row>
    <row r="45" spans="3:6" s="11" customFormat="1" x14ac:dyDescent="0.2">
      <c r="C45" s="18"/>
      <c r="D45" s="5"/>
      <c r="E45" s="5"/>
      <c r="F45" s="5"/>
    </row>
    <row r="46" spans="3:6" s="11" customFormat="1" x14ac:dyDescent="0.2">
      <c r="C46" s="18"/>
      <c r="D46" s="5"/>
      <c r="E46" s="5"/>
      <c r="F46" s="5"/>
    </row>
    <row r="47" spans="3:6" s="11" customFormat="1" x14ac:dyDescent="0.2">
      <c r="C47" s="18"/>
      <c r="D47" s="5"/>
      <c r="E47" s="5"/>
      <c r="F47" s="5"/>
    </row>
    <row r="48" spans="3:6" s="11" customFormat="1" x14ac:dyDescent="0.2">
      <c r="C48" s="18"/>
      <c r="D48" s="5"/>
      <c r="E48" s="5"/>
      <c r="F48" s="5"/>
    </row>
    <row r="49" spans="3:6" s="11" customFormat="1" x14ac:dyDescent="0.2">
      <c r="C49" s="18"/>
      <c r="D49" s="5"/>
      <c r="E49" s="5"/>
      <c r="F49" s="5"/>
    </row>
    <row r="50" spans="3:6" s="11" customFormat="1" x14ac:dyDescent="0.2">
      <c r="C50" s="18"/>
      <c r="D50" s="5"/>
      <c r="E50" s="5"/>
      <c r="F50" s="5"/>
    </row>
    <row r="51" spans="3:6" s="11" customFormat="1" x14ac:dyDescent="0.2">
      <c r="C51" s="18"/>
      <c r="D51" s="5"/>
      <c r="E51" s="5"/>
      <c r="F51" s="5"/>
    </row>
    <row r="52" spans="3:6" s="11" customFormat="1" x14ac:dyDescent="0.2">
      <c r="C52" s="18"/>
      <c r="D52" s="5"/>
      <c r="E52" s="5"/>
      <c r="F52" s="5"/>
    </row>
    <row r="53" spans="3:6" s="11" customFormat="1" x14ac:dyDescent="0.2">
      <c r="C53" s="18"/>
      <c r="D53" s="5"/>
      <c r="E53" s="5"/>
      <c r="F53" s="5"/>
    </row>
    <row r="54" spans="3:6" s="11" customFormat="1" x14ac:dyDescent="0.2">
      <c r="C54" s="18"/>
      <c r="D54" s="5"/>
      <c r="E54" s="5"/>
      <c r="F54" s="5"/>
    </row>
    <row r="55" spans="3:6" s="11" customFormat="1" x14ac:dyDescent="0.2">
      <c r="C55" s="18"/>
      <c r="D55" s="5"/>
      <c r="E55" s="5"/>
      <c r="F55" s="5"/>
    </row>
    <row r="56" spans="3:6" s="11" customFormat="1" x14ac:dyDescent="0.2">
      <c r="C56" s="18"/>
      <c r="D56" s="5"/>
      <c r="E56" s="5"/>
      <c r="F56" s="5"/>
    </row>
    <row r="57" spans="3:6" s="11" customFormat="1" x14ac:dyDescent="0.2">
      <c r="C57" s="18"/>
      <c r="D57" s="5"/>
      <c r="E57" s="5"/>
      <c r="F57" s="5"/>
    </row>
    <row r="58" spans="3:6" s="11" customFormat="1" x14ac:dyDescent="0.2">
      <c r="C58" s="18"/>
      <c r="D58" s="5"/>
      <c r="E58" s="5"/>
      <c r="F58" s="5"/>
    </row>
    <row r="59" spans="3:6" s="11" customFormat="1" x14ac:dyDescent="0.2">
      <c r="C59" s="18"/>
      <c r="D59" s="5"/>
      <c r="E59" s="5"/>
      <c r="F59" s="5"/>
    </row>
    <row r="60" spans="3:6" s="11" customFormat="1" x14ac:dyDescent="0.2">
      <c r="C60" s="18"/>
      <c r="D60" s="5"/>
      <c r="E60" s="5"/>
      <c r="F60" s="5"/>
    </row>
    <row r="61" spans="3:6" s="11" customFormat="1" x14ac:dyDescent="0.2">
      <c r="C61" s="18"/>
      <c r="D61" s="5"/>
      <c r="E61" s="5"/>
      <c r="F61" s="5"/>
    </row>
    <row r="62" spans="3:6" s="11" customFormat="1" x14ac:dyDescent="0.2">
      <c r="C62" s="18"/>
      <c r="D62" s="5"/>
      <c r="E62" s="5"/>
      <c r="F62" s="5"/>
    </row>
    <row r="63" spans="3:6" s="11" customFormat="1" x14ac:dyDescent="0.2">
      <c r="C63" s="18"/>
      <c r="D63" s="5"/>
      <c r="E63" s="5"/>
      <c r="F63" s="5"/>
    </row>
    <row r="64" spans="3:6" s="11" customFormat="1" x14ac:dyDescent="0.2">
      <c r="C64" s="18"/>
      <c r="D64" s="5"/>
      <c r="E64" s="5"/>
      <c r="F64" s="5"/>
    </row>
    <row r="65" spans="3:6" s="11" customFormat="1" x14ac:dyDescent="0.2">
      <c r="C65" s="18"/>
      <c r="D65" s="5"/>
      <c r="E65" s="5"/>
      <c r="F65" s="5"/>
    </row>
    <row r="66" spans="3:6" s="11" customFormat="1" x14ac:dyDescent="0.2">
      <c r="C66" s="18"/>
      <c r="D66" s="5"/>
      <c r="E66" s="5"/>
      <c r="F66" s="5"/>
    </row>
    <row r="67" spans="3:6" s="11" customFormat="1" x14ac:dyDescent="0.2">
      <c r="C67" s="18"/>
      <c r="D67" s="5"/>
      <c r="E67" s="5"/>
      <c r="F67" s="5"/>
    </row>
    <row r="68" spans="3:6" s="11" customFormat="1" x14ac:dyDescent="0.2">
      <c r="C68" s="18"/>
      <c r="D68" s="5"/>
      <c r="E68" s="5"/>
      <c r="F68" s="5"/>
    </row>
    <row r="69" spans="3:6" s="11" customFormat="1" x14ac:dyDescent="0.2">
      <c r="C69" s="18"/>
      <c r="D69" s="5"/>
      <c r="E69" s="5"/>
      <c r="F69" s="5"/>
    </row>
    <row r="70" spans="3:6" s="11" customFormat="1" x14ac:dyDescent="0.2">
      <c r="C70" s="18"/>
      <c r="D70" s="5"/>
      <c r="E70" s="5"/>
      <c r="F70" s="5"/>
    </row>
    <row r="71" spans="3:6" s="11" customFormat="1" x14ac:dyDescent="0.2">
      <c r="C71" s="18"/>
      <c r="D71" s="5"/>
      <c r="E71" s="5"/>
      <c r="F71" s="5"/>
    </row>
    <row r="72" spans="3:6" s="11" customFormat="1" x14ac:dyDescent="0.2">
      <c r="C72" s="18"/>
      <c r="D72" s="5"/>
      <c r="E72" s="5"/>
      <c r="F72" s="5"/>
    </row>
    <row r="73" spans="3:6" s="11" customFormat="1" x14ac:dyDescent="0.2">
      <c r="C73" s="18"/>
      <c r="D73" s="5"/>
      <c r="E73" s="5"/>
      <c r="F73" s="5"/>
    </row>
    <row r="74" spans="3:6" s="11" customFormat="1" x14ac:dyDescent="0.2">
      <c r="C74" s="18"/>
      <c r="D74" s="5"/>
      <c r="E74" s="5"/>
      <c r="F74" s="5"/>
    </row>
    <row r="75" spans="3:6" s="11" customFormat="1" x14ac:dyDescent="0.2">
      <c r="C75" s="18"/>
      <c r="D75" s="5"/>
      <c r="E75" s="5"/>
      <c r="F75" s="5"/>
    </row>
    <row r="76" spans="3:6" s="11" customFormat="1" x14ac:dyDescent="0.2">
      <c r="C76" s="18"/>
      <c r="D76" s="5"/>
      <c r="E76" s="5"/>
      <c r="F76" s="5"/>
    </row>
    <row r="77" spans="3:6" s="11" customFormat="1" x14ac:dyDescent="0.2">
      <c r="C77" s="18"/>
      <c r="D77" s="5"/>
      <c r="E77" s="5"/>
      <c r="F77" s="5"/>
    </row>
    <row r="78" spans="3:6" s="11" customFormat="1" x14ac:dyDescent="0.2">
      <c r="C78" s="18"/>
      <c r="D78" s="5"/>
      <c r="E78" s="5"/>
      <c r="F78" s="5"/>
    </row>
    <row r="79" spans="3:6" s="11" customFormat="1" x14ac:dyDescent="0.2">
      <c r="C79" s="18"/>
      <c r="D79" s="5"/>
      <c r="E79" s="5"/>
      <c r="F79" s="5"/>
    </row>
    <row r="80" spans="3:6" s="11" customFormat="1" x14ac:dyDescent="0.2">
      <c r="C80" s="18"/>
      <c r="D80" s="5"/>
      <c r="E80" s="5"/>
      <c r="F80" s="5"/>
    </row>
    <row r="81" spans="3:6" s="11" customFormat="1" x14ac:dyDescent="0.2">
      <c r="C81" s="18"/>
      <c r="D81" s="5"/>
      <c r="E81" s="5"/>
      <c r="F81" s="5"/>
    </row>
    <row r="82" spans="3:6" s="11" customFormat="1" x14ac:dyDescent="0.2">
      <c r="C82" s="18"/>
      <c r="D82" s="5"/>
      <c r="E82" s="5"/>
      <c r="F82" s="5"/>
    </row>
    <row r="83" spans="3:6" s="11" customFormat="1" x14ac:dyDescent="0.2">
      <c r="C83" s="18"/>
      <c r="D83" s="5"/>
      <c r="E83" s="5"/>
      <c r="F83" s="5"/>
    </row>
    <row r="84" spans="3:6" s="11" customFormat="1" x14ac:dyDescent="0.2">
      <c r="C84" s="18"/>
      <c r="D84" s="5"/>
      <c r="E84" s="5"/>
      <c r="F84" s="5"/>
    </row>
    <row r="85" spans="3:6" s="11" customFormat="1" x14ac:dyDescent="0.2">
      <c r="C85" s="18"/>
      <c r="D85" s="5"/>
      <c r="E85" s="5"/>
      <c r="F85" s="5"/>
    </row>
    <row r="86" spans="3:6" s="11" customFormat="1" x14ac:dyDescent="0.2">
      <c r="C86" s="18"/>
      <c r="D86" s="5"/>
      <c r="E86" s="5"/>
      <c r="F86" s="5"/>
    </row>
    <row r="87" spans="3:6" s="11" customFormat="1" x14ac:dyDescent="0.2">
      <c r="C87" s="18"/>
      <c r="D87" s="5"/>
      <c r="E87" s="5"/>
      <c r="F87" s="5"/>
    </row>
    <row r="88" spans="3:6" s="11" customFormat="1" x14ac:dyDescent="0.2">
      <c r="C88" s="18"/>
      <c r="D88" s="5"/>
      <c r="E88" s="5"/>
      <c r="F88" s="5"/>
    </row>
    <row r="89" spans="3:6" s="11" customFormat="1" x14ac:dyDescent="0.2">
      <c r="C89" s="18"/>
      <c r="D89" s="5"/>
      <c r="E89" s="5"/>
      <c r="F89" s="5"/>
    </row>
    <row r="90" spans="3:6" s="11" customFormat="1" x14ac:dyDescent="0.2">
      <c r="C90" s="18"/>
      <c r="D90" s="5"/>
      <c r="E90" s="5"/>
      <c r="F90" s="5"/>
    </row>
    <row r="91" spans="3:6" s="11" customFormat="1" x14ac:dyDescent="0.2">
      <c r="C91" s="18"/>
      <c r="D91" s="5"/>
      <c r="E91" s="5"/>
      <c r="F91" s="5"/>
    </row>
    <row r="92" spans="3:6" s="11" customFormat="1" x14ac:dyDescent="0.2">
      <c r="C92" s="18"/>
      <c r="D92" s="5"/>
      <c r="E92" s="5"/>
      <c r="F92" s="5"/>
    </row>
    <row r="93" spans="3:6" s="11" customFormat="1" x14ac:dyDescent="0.2">
      <c r="C93" s="18"/>
      <c r="D93" s="5"/>
      <c r="E93" s="5"/>
      <c r="F93" s="5"/>
    </row>
    <row r="94" spans="3:6" s="11" customFormat="1" x14ac:dyDescent="0.2">
      <c r="C94" s="18"/>
      <c r="D94" s="5"/>
      <c r="E94" s="5"/>
      <c r="F94" s="5"/>
    </row>
    <row r="95" spans="3:6" s="11" customFormat="1" x14ac:dyDescent="0.2">
      <c r="C95" s="18"/>
      <c r="D95" s="5"/>
      <c r="E95" s="5"/>
      <c r="F95" s="5"/>
    </row>
    <row r="96" spans="3:6" s="11" customFormat="1" x14ac:dyDescent="0.2">
      <c r="C96" s="18"/>
      <c r="D96" s="5"/>
      <c r="E96" s="5"/>
      <c r="F96" s="5"/>
    </row>
    <row r="97" spans="3:6" s="11" customFormat="1" x14ac:dyDescent="0.2">
      <c r="C97" s="18"/>
      <c r="D97" s="5"/>
      <c r="E97" s="5"/>
      <c r="F97" s="5"/>
    </row>
    <row r="98" spans="3:6" s="11" customFormat="1" x14ac:dyDescent="0.2">
      <c r="C98" s="18"/>
      <c r="D98" s="5"/>
      <c r="E98" s="5"/>
      <c r="F98" s="5"/>
    </row>
    <row r="99" spans="3:6" s="11" customFormat="1" x14ac:dyDescent="0.2">
      <c r="C99" s="18"/>
      <c r="D99" s="5"/>
      <c r="E99" s="5"/>
      <c r="F99" s="5"/>
    </row>
    <row r="100" spans="3:6" s="11" customFormat="1" x14ac:dyDescent="0.2">
      <c r="C100" s="18"/>
      <c r="D100" s="5"/>
      <c r="E100" s="5"/>
      <c r="F100" s="5"/>
    </row>
    <row r="101" spans="3:6" s="11" customFormat="1" x14ac:dyDescent="0.2">
      <c r="C101" s="18"/>
      <c r="D101" s="5"/>
      <c r="E101" s="5"/>
      <c r="F101" s="5"/>
    </row>
    <row r="102" spans="3:6" s="11" customFormat="1" x14ac:dyDescent="0.2">
      <c r="C102" s="18"/>
      <c r="D102" s="5"/>
      <c r="E102" s="5"/>
      <c r="F102" s="5"/>
    </row>
    <row r="103" spans="3:6" s="11" customFormat="1" x14ac:dyDescent="0.2">
      <c r="C103" s="18"/>
      <c r="D103" s="5"/>
      <c r="E103" s="5"/>
      <c r="F103" s="5"/>
    </row>
    <row r="104" spans="3:6" s="11" customFormat="1" x14ac:dyDescent="0.2">
      <c r="C104" s="18"/>
      <c r="D104" s="5"/>
      <c r="E104" s="5"/>
      <c r="F104" s="5"/>
    </row>
    <row r="105" spans="3:6" s="11" customFormat="1" x14ac:dyDescent="0.2">
      <c r="C105" s="18"/>
      <c r="D105" s="5"/>
      <c r="E105" s="5"/>
      <c r="F105" s="5"/>
    </row>
    <row r="106" spans="3:6" s="11" customFormat="1" x14ac:dyDescent="0.2">
      <c r="C106" s="18"/>
      <c r="D106" s="5"/>
      <c r="E106" s="5"/>
      <c r="F106" s="5"/>
    </row>
    <row r="107" spans="3:6" s="11" customFormat="1" x14ac:dyDescent="0.2">
      <c r="C107" s="18"/>
      <c r="D107" s="5"/>
      <c r="E107" s="5"/>
      <c r="F107" s="5"/>
    </row>
    <row r="108" spans="3:6" s="11" customFormat="1" x14ac:dyDescent="0.2">
      <c r="C108" s="18"/>
      <c r="D108" s="5"/>
      <c r="E108" s="5"/>
      <c r="F108" s="5"/>
    </row>
    <row r="109" spans="3:6" s="11" customFormat="1" x14ac:dyDescent="0.2">
      <c r="C109" s="18"/>
      <c r="D109" s="5"/>
      <c r="E109" s="5"/>
      <c r="F109" s="5"/>
    </row>
    <row r="110" spans="3:6" s="11" customFormat="1" x14ac:dyDescent="0.2">
      <c r="C110" s="18"/>
      <c r="D110" s="5"/>
      <c r="E110" s="5"/>
      <c r="F110" s="5"/>
    </row>
    <row r="111" spans="3:6" s="11" customFormat="1" x14ac:dyDescent="0.2">
      <c r="C111" s="18"/>
      <c r="D111" s="5"/>
      <c r="E111" s="5"/>
      <c r="F111" s="5"/>
    </row>
    <row r="112" spans="3:6" s="11" customFormat="1" x14ac:dyDescent="0.2">
      <c r="C112" s="18"/>
      <c r="D112" s="5"/>
      <c r="E112" s="5"/>
      <c r="F112" s="5"/>
    </row>
    <row r="113" spans="3:6" s="11" customFormat="1" x14ac:dyDescent="0.2">
      <c r="C113" s="18"/>
      <c r="D113" s="5"/>
      <c r="E113" s="5"/>
      <c r="F113" s="5"/>
    </row>
    <row r="114" spans="3:6" s="11" customFormat="1" x14ac:dyDescent="0.2">
      <c r="C114" s="18"/>
      <c r="D114" s="5"/>
      <c r="E114" s="5"/>
      <c r="F114" s="5"/>
    </row>
    <row r="115" spans="3:6" s="11" customFormat="1" x14ac:dyDescent="0.2">
      <c r="C115" s="18"/>
      <c r="D115" s="5"/>
      <c r="E115" s="5"/>
      <c r="F115" s="5"/>
    </row>
    <row r="116" spans="3:6" s="11" customFormat="1" x14ac:dyDescent="0.2">
      <c r="C116" s="18"/>
      <c r="D116" s="5"/>
      <c r="E116" s="5"/>
      <c r="F116" s="5"/>
    </row>
    <row r="117" spans="3:6" s="11" customFormat="1" x14ac:dyDescent="0.2">
      <c r="C117" s="18"/>
      <c r="D117" s="5"/>
      <c r="E117" s="5"/>
      <c r="F117" s="5"/>
    </row>
    <row r="118" spans="3:6" s="11" customFormat="1" x14ac:dyDescent="0.2">
      <c r="C118" s="18"/>
      <c r="D118" s="5"/>
      <c r="E118" s="5"/>
      <c r="F118" s="5"/>
    </row>
    <row r="119" spans="3:6" s="11" customFormat="1" x14ac:dyDescent="0.2">
      <c r="C119" s="18"/>
      <c r="D119" s="5"/>
      <c r="E119" s="5"/>
      <c r="F119" s="5"/>
    </row>
    <row r="120" spans="3:6" s="11" customFormat="1" x14ac:dyDescent="0.2">
      <c r="C120" s="18"/>
      <c r="D120" s="5"/>
      <c r="E120" s="5"/>
      <c r="F120" s="5"/>
    </row>
    <row r="121" spans="3:6" s="11" customFormat="1" x14ac:dyDescent="0.2">
      <c r="C121" s="18"/>
      <c r="D121" s="5"/>
      <c r="E121" s="5"/>
      <c r="F121" s="5"/>
    </row>
    <row r="122" spans="3:6" s="11" customFormat="1" x14ac:dyDescent="0.2">
      <c r="C122" s="18"/>
      <c r="D122" s="5"/>
      <c r="E122" s="5"/>
      <c r="F122" s="5"/>
    </row>
    <row r="123" spans="3:6" s="11" customFormat="1" x14ac:dyDescent="0.2">
      <c r="C123" s="18"/>
      <c r="D123" s="5"/>
      <c r="E123" s="5"/>
      <c r="F123" s="5"/>
    </row>
    <row r="124" spans="3:6" s="11" customFormat="1" x14ac:dyDescent="0.2">
      <c r="C124" s="18"/>
      <c r="D124" s="5"/>
      <c r="E124" s="5"/>
      <c r="F124" s="5"/>
    </row>
    <row r="125" spans="3:6" s="11" customFormat="1" x14ac:dyDescent="0.2">
      <c r="C125" s="18"/>
      <c r="D125" s="5"/>
      <c r="E125" s="5"/>
      <c r="F125" s="5"/>
    </row>
    <row r="126" spans="3:6" s="11" customFormat="1" x14ac:dyDescent="0.2">
      <c r="C126" s="18"/>
      <c r="D126" s="5"/>
      <c r="E126" s="5"/>
      <c r="F126" s="5"/>
    </row>
    <row r="127" spans="3:6" s="11" customFormat="1" x14ac:dyDescent="0.2">
      <c r="C127" s="18"/>
      <c r="D127" s="5"/>
      <c r="E127" s="5"/>
      <c r="F127" s="5"/>
    </row>
    <row r="128" spans="3:6" s="11" customFormat="1" x14ac:dyDescent="0.2">
      <c r="C128" s="18"/>
      <c r="D128" s="5"/>
      <c r="E128" s="5"/>
      <c r="F128" s="5"/>
    </row>
    <row r="129" spans="3:6" s="11" customFormat="1" x14ac:dyDescent="0.2">
      <c r="C129" s="18"/>
      <c r="D129" s="5"/>
      <c r="E129" s="5"/>
      <c r="F129" s="5"/>
    </row>
    <row r="130" spans="3:6" s="11" customFormat="1" x14ac:dyDescent="0.2">
      <c r="C130" s="18"/>
      <c r="D130" s="5"/>
      <c r="E130" s="5"/>
      <c r="F130" s="5"/>
    </row>
    <row r="131" spans="3:6" s="11" customFormat="1" x14ac:dyDescent="0.2">
      <c r="C131" s="18"/>
      <c r="D131" s="5"/>
      <c r="E131" s="5"/>
      <c r="F131" s="5"/>
    </row>
    <row r="132" spans="3:6" s="11" customFormat="1" x14ac:dyDescent="0.2">
      <c r="C132" s="18"/>
      <c r="D132" s="5"/>
      <c r="E132" s="5"/>
      <c r="F132" s="5"/>
    </row>
    <row r="133" spans="3:6" s="11" customFormat="1" x14ac:dyDescent="0.2">
      <c r="C133" s="18"/>
      <c r="D133" s="5"/>
      <c r="E133" s="5"/>
      <c r="F133" s="5"/>
    </row>
    <row r="134" spans="3:6" s="11" customFormat="1" x14ac:dyDescent="0.2">
      <c r="C134" s="18"/>
      <c r="D134" s="5"/>
      <c r="E134" s="5"/>
      <c r="F134" s="5"/>
    </row>
    <row r="135" spans="3:6" s="11" customFormat="1" x14ac:dyDescent="0.2">
      <c r="C135" s="18"/>
      <c r="D135" s="5"/>
      <c r="E135" s="5"/>
      <c r="F135" s="5"/>
    </row>
    <row r="136" spans="3:6" s="11" customFormat="1" x14ac:dyDescent="0.2">
      <c r="C136" s="18"/>
      <c r="D136" s="5"/>
      <c r="E136" s="5"/>
      <c r="F136" s="5"/>
    </row>
    <row r="137" spans="3:6" s="11" customFormat="1" x14ac:dyDescent="0.2">
      <c r="C137" s="18"/>
      <c r="D137" s="5"/>
      <c r="E137" s="5"/>
      <c r="F137" s="5"/>
    </row>
    <row r="138" spans="3:6" s="11" customFormat="1" x14ac:dyDescent="0.2">
      <c r="C138" s="18"/>
      <c r="D138" s="5"/>
      <c r="E138" s="5"/>
      <c r="F138" s="5"/>
    </row>
  </sheetData>
  <hyperlinks>
    <hyperlink ref="A17" r:id="rId1" xr:uid="{56E49F91-C75F-42DD-B2B5-2D9F8209DAD0}"/>
  </hyperlinks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</sheetPr>
  <dimension ref="A1:N134"/>
  <sheetViews>
    <sheetView workbookViewId="0">
      <selection activeCell="A13" sqref="A13"/>
    </sheetView>
  </sheetViews>
  <sheetFormatPr baseColWidth="10" defaultColWidth="11.42578125" defaultRowHeight="12.75" x14ac:dyDescent="0.2"/>
  <cols>
    <col min="1" max="1" width="19" style="5" customWidth="1"/>
    <col min="2" max="2" width="11" style="5" customWidth="1"/>
    <col min="3" max="3" width="10.28515625" style="18" customWidth="1"/>
    <col min="4" max="4" width="11.7109375" style="5" customWidth="1"/>
    <col min="5" max="5" width="11.42578125" style="5"/>
    <col min="6" max="6" width="11.85546875" style="5" bestFit="1" customWidth="1"/>
    <col min="7" max="16384" width="11.42578125" style="5"/>
  </cols>
  <sheetData>
    <row r="1" spans="1:14" x14ac:dyDescent="0.2">
      <c r="A1" s="8" t="s">
        <v>63</v>
      </c>
    </row>
    <row r="2" spans="1:14" s="11" customFormat="1" ht="18" x14ac:dyDescent="0.25">
      <c r="A2" s="10" t="s">
        <v>48</v>
      </c>
      <c r="C2" s="18"/>
      <c r="D2" s="5"/>
      <c r="E2" s="5"/>
      <c r="F2" s="5"/>
    </row>
    <row r="3" spans="1:14" s="11" customFormat="1" ht="15.75" x14ac:dyDescent="0.25">
      <c r="A3" s="13" t="s">
        <v>65</v>
      </c>
      <c r="B3" s="14"/>
      <c r="C3" s="18"/>
      <c r="D3" s="5"/>
      <c r="E3" s="5"/>
      <c r="F3" s="5"/>
    </row>
    <row r="4" spans="1:14" s="11" customFormat="1" x14ac:dyDescent="0.2">
      <c r="A4" s="12"/>
      <c r="B4" s="15"/>
      <c r="C4" s="18"/>
      <c r="D4" s="5"/>
      <c r="E4" s="5"/>
      <c r="F4" s="5"/>
    </row>
    <row r="5" spans="1:14" s="11" customFormat="1" ht="14.25" x14ac:dyDescent="0.2">
      <c r="A5" s="32" t="s">
        <v>11</v>
      </c>
      <c r="B5" s="33" t="s">
        <v>21</v>
      </c>
      <c r="C5" s="33" t="s">
        <v>22</v>
      </c>
      <c r="D5" s="33" t="s">
        <v>23</v>
      </c>
      <c r="E5" s="33" t="s">
        <v>24</v>
      </c>
      <c r="F5" s="33" t="s">
        <v>25</v>
      </c>
      <c r="G5" s="33" t="s">
        <v>26</v>
      </c>
      <c r="H5" s="33" t="s">
        <v>27</v>
      </c>
      <c r="I5" s="33" t="s">
        <v>28</v>
      </c>
      <c r="J5" s="33" t="s">
        <v>29</v>
      </c>
      <c r="K5" s="34">
        <v>2014</v>
      </c>
      <c r="L5" s="34">
        <v>2015</v>
      </c>
      <c r="M5" s="34">
        <v>2016</v>
      </c>
      <c r="N5" s="34">
        <v>2017</v>
      </c>
    </row>
    <row r="6" spans="1:14" s="11" customFormat="1" x14ac:dyDescent="0.2">
      <c r="A6" s="16" t="s">
        <v>12</v>
      </c>
      <c r="B6" s="35">
        <v>33.215000000000003</v>
      </c>
      <c r="C6" s="35">
        <v>35.442999999999998</v>
      </c>
      <c r="D6" s="35">
        <v>45.356000000000002</v>
      </c>
      <c r="E6" s="35">
        <v>50.353999999999999</v>
      </c>
      <c r="F6" s="35">
        <v>59.945999999999998</v>
      </c>
      <c r="G6" s="35">
        <v>87.777000000000001</v>
      </c>
      <c r="H6" s="35">
        <v>81.745000000000005</v>
      </c>
      <c r="I6" s="35">
        <v>67.018000000000001</v>
      </c>
      <c r="J6" s="35">
        <v>85.724999999999994</v>
      </c>
      <c r="K6" s="36">
        <v>57.494</v>
      </c>
      <c r="L6" s="36">
        <v>71.418999999999997</v>
      </c>
      <c r="M6" s="36">
        <v>47.073999999999998</v>
      </c>
      <c r="N6" s="36">
        <v>28.640999999999998</v>
      </c>
    </row>
    <row r="7" spans="1:14" s="11" customFormat="1" x14ac:dyDescent="0.2">
      <c r="A7" s="16" t="s">
        <v>13</v>
      </c>
      <c r="B7" s="35">
        <v>15.384</v>
      </c>
      <c r="C7" s="35">
        <v>38.706000000000003</v>
      </c>
      <c r="D7" s="35">
        <v>40.539000000000001</v>
      </c>
      <c r="E7" s="35">
        <v>41.427999999999997</v>
      </c>
      <c r="F7" s="35">
        <v>50.505000000000003</v>
      </c>
      <c r="G7" s="35">
        <v>47.609000000000002</v>
      </c>
      <c r="H7" s="35">
        <v>64.855000000000004</v>
      </c>
      <c r="I7" s="35">
        <v>40.994</v>
      </c>
      <c r="J7" s="35">
        <v>53.648000000000003</v>
      </c>
      <c r="K7" s="37">
        <v>34.113999999999997</v>
      </c>
      <c r="L7" s="37">
        <v>38.462000000000003</v>
      </c>
      <c r="M7" s="37">
        <v>38.893000000000001</v>
      </c>
      <c r="N7" s="37" t="s">
        <v>38</v>
      </c>
    </row>
    <row r="8" spans="1:14" s="11" customFormat="1" x14ac:dyDescent="0.2">
      <c r="A8" s="38" t="s">
        <v>39</v>
      </c>
      <c r="B8" s="39">
        <v>5.226</v>
      </c>
      <c r="C8" s="39">
        <v>6.1239999999999997</v>
      </c>
      <c r="D8" s="39">
        <v>11.298999999999999</v>
      </c>
      <c r="E8" s="39">
        <v>12.66</v>
      </c>
      <c r="F8" s="39">
        <v>72.128</v>
      </c>
      <c r="G8" s="39">
        <v>88.209000000000003</v>
      </c>
      <c r="H8" s="39">
        <v>65.997</v>
      </c>
      <c r="I8" s="39">
        <v>63.78</v>
      </c>
      <c r="J8" s="39">
        <v>51.134999999999998</v>
      </c>
      <c r="K8" s="40">
        <v>55.957999999999998</v>
      </c>
      <c r="L8" s="40">
        <v>65.093000000000004</v>
      </c>
      <c r="M8" s="40">
        <v>60.371000000000002</v>
      </c>
      <c r="N8" s="40">
        <v>62.052</v>
      </c>
    </row>
    <row r="9" spans="1:14" s="11" customFormat="1" x14ac:dyDescent="0.2">
      <c r="A9" s="16" t="s">
        <v>15</v>
      </c>
      <c r="B9" s="35">
        <v>16.262</v>
      </c>
      <c r="C9" s="35">
        <v>38.548000000000002</v>
      </c>
      <c r="D9" s="35">
        <v>33.186</v>
      </c>
      <c r="E9" s="35">
        <v>35.679000000000002</v>
      </c>
      <c r="F9" s="35">
        <v>57.45</v>
      </c>
      <c r="G9" s="35">
        <v>78.555000000000007</v>
      </c>
      <c r="H9" s="35">
        <v>59.122999999999998</v>
      </c>
      <c r="I9" s="35">
        <v>41.822000000000003</v>
      </c>
      <c r="J9" s="35">
        <v>56.143000000000001</v>
      </c>
      <c r="K9" s="37">
        <v>64.572000000000003</v>
      </c>
      <c r="L9" s="37">
        <v>40.412999999999997</v>
      </c>
      <c r="M9" s="37">
        <v>46.494</v>
      </c>
      <c r="N9" s="37">
        <v>27.812999999999999</v>
      </c>
    </row>
    <row r="10" spans="1:14" s="11" customFormat="1" x14ac:dyDescent="0.2">
      <c r="A10" s="17"/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4" s="11" customFormat="1" ht="12.75" customHeight="1" x14ac:dyDescent="0.2">
      <c r="A11" s="79" t="s">
        <v>40</v>
      </c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4" s="11" customFormat="1" ht="12.75" customHeight="1" x14ac:dyDescent="0.2">
      <c r="A12" s="9" t="s">
        <v>64</v>
      </c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1:14" s="11" customFormat="1" x14ac:dyDescent="0.2">
      <c r="A13" s="6"/>
      <c r="C13" s="18"/>
      <c r="D13" s="5"/>
      <c r="E13" s="5"/>
      <c r="F13" s="5"/>
    </row>
    <row r="14" spans="1:14" s="11" customFormat="1" x14ac:dyDescent="0.2">
      <c r="A14" s="9"/>
      <c r="C14" s="18"/>
      <c r="D14" s="5"/>
      <c r="E14" s="5"/>
      <c r="F14" s="5"/>
    </row>
    <row r="15" spans="1:14" s="11" customFormat="1" x14ac:dyDescent="0.2">
      <c r="C15" s="18"/>
      <c r="D15" s="5"/>
      <c r="E15" s="5"/>
      <c r="F15" s="5"/>
    </row>
    <row r="16" spans="1:14" s="11" customFormat="1" x14ac:dyDescent="0.2">
      <c r="C16" s="18"/>
      <c r="D16" s="5"/>
      <c r="E16" s="5"/>
      <c r="F16" s="5"/>
    </row>
    <row r="17" spans="3:6" s="11" customFormat="1" x14ac:dyDescent="0.2">
      <c r="C17" s="18"/>
      <c r="D17" s="5"/>
      <c r="E17" s="5"/>
      <c r="F17" s="5"/>
    </row>
    <row r="18" spans="3:6" s="11" customFormat="1" x14ac:dyDescent="0.2">
      <c r="C18" s="18"/>
      <c r="D18" s="5"/>
      <c r="E18" s="5"/>
      <c r="F18" s="5"/>
    </row>
    <row r="19" spans="3:6" s="11" customFormat="1" x14ac:dyDescent="0.2">
      <c r="C19" s="18"/>
      <c r="D19" s="5"/>
      <c r="E19" s="5"/>
      <c r="F19" s="5"/>
    </row>
    <row r="20" spans="3:6" s="11" customFormat="1" x14ac:dyDescent="0.2">
      <c r="C20" s="18"/>
      <c r="D20" s="5"/>
      <c r="E20" s="5"/>
      <c r="F20" s="5"/>
    </row>
    <row r="21" spans="3:6" s="11" customFormat="1" x14ac:dyDescent="0.2">
      <c r="C21" s="18"/>
      <c r="D21" s="5"/>
      <c r="E21" s="5"/>
      <c r="F21" s="5"/>
    </row>
    <row r="22" spans="3:6" s="11" customFormat="1" x14ac:dyDescent="0.2">
      <c r="C22" s="18"/>
      <c r="D22" s="5"/>
      <c r="E22" s="5"/>
      <c r="F22" s="5"/>
    </row>
    <row r="23" spans="3:6" s="11" customFormat="1" x14ac:dyDescent="0.2">
      <c r="C23" s="18"/>
      <c r="D23" s="5"/>
      <c r="E23" s="5"/>
      <c r="F23" s="5"/>
    </row>
    <row r="24" spans="3:6" s="11" customFormat="1" x14ac:dyDescent="0.2">
      <c r="C24" s="18"/>
      <c r="D24" s="5"/>
      <c r="E24" s="5"/>
      <c r="F24" s="5"/>
    </row>
    <row r="25" spans="3:6" s="11" customFormat="1" x14ac:dyDescent="0.2">
      <c r="C25" s="18"/>
      <c r="D25" s="5"/>
      <c r="E25" s="5"/>
      <c r="F25" s="5"/>
    </row>
    <row r="26" spans="3:6" s="11" customFormat="1" x14ac:dyDescent="0.2">
      <c r="C26" s="18"/>
      <c r="D26" s="5"/>
      <c r="E26" s="5"/>
      <c r="F26" s="5"/>
    </row>
    <row r="27" spans="3:6" s="11" customFormat="1" x14ac:dyDescent="0.2">
      <c r="C27" s="18"/>
      <c r="D27" s="5"/>
      <c r="E27" s="5"/>
      <c r="F27" s="5"/>
    </row>
    <row r="28" spans="3:6" s="11" customFormat="1" x14ac:dyDescent="0.2">
      <c r="C28" s="18"/>
      <c r="D28" s="5"/>
      <c r="E28" s="5"/>
      <c r="F28" s="5"/>
    </row>
    <row r="29" spans="3:6" s="11" customFormat="1" x14ac:dyDescent="0.2">
      <c r="C29" s="18"/>
      <c r="D29" s="5"/>
      <c r="E29" s="5"/>
      <c r="F29" s="5"/>
    </row>
    <row r="30" spans="3:6" s="11" customFormat="1" x14ac:dyDescent="0.2">
      <c r="C30" s="18"/>
      <c r="D30" s="5"/>
      <c r="E30" s="5"/>
      <c r="F30" s="5"/>
    </row>
    <row r="31" spans="3:6" s="11" customFormat="1" x14ac:dyDescent="0.2">
      <c r="C31" s="18"/>
      <c r="D31" s="5"/>
      <c r="E31" s="5"/>
      <c r="F31" s="5"/>
    </row>
    <row r="32" spans="3:6" s="11" customFormat="1" x14ac:dyDescent="0.2">
      <c r="C32" s="18"/>
      <c r="D32" s="5"/>
      <c r="E32" s="5"/>
      <c r="F32" s="5"/>
    </row>
    <row r="33" spans="3:6" s="11" customFormat="1" x14ac:dyDescent="0.2">
      <c r="C33" s="18"/>
      <c r="D33" s="5"/>
      <c r="E33" s="5"/>
      <c r="F33" s="5"/>
    </row>
    <row r="34" spans="3:6" s="11" customFormat="1" x14ac:dyDescent="0.2">
      <c r="C34" s="18"/>
      <c r="D34" s="5"/>
      <c r="E34" s="5"/>
      <c r="F34" s="5"/>
    </row>
    <row r="35" spans="3:6" s="11" customFormat="1" x14ac:dyDescent="0.2">
      <c r="C35" s="18"/>
      <c r="D35" s="5"/>
      <c r="E35" s="5"/>
      <c r="F35" s="5"/>
    </row>
    <row r="36" spans="3:6" s="11" customFormat="1" x14ac:dyDescent="0.2">
      <c r="C36" s="18"/>
      <c r="D36" s="5"/>
      <c r="E36" s="5"/>
      <c r="F36" s="5"/>
    </row>
    <row r="37" spans="3:6" s="11" customFormat="1" x14ac:dyDescent="0.2">
      <c r="C37" s="18"/>
      <c r="D37" s="5"/>
      <c r="E37" s="5"/>
      <c r="F37" s="5"/>
    </row>
    <row r="38" spans="3:6" s="11" customFormat="1" x14ac:dyDescent="0.2">
      <c r="C38" s="18"/>
      <c r="D38" s="5"/>
      <c r="E38" s="5"/>
      <c r="F38" s="5"/>
    </row>
    <row r="39" spans="3:6" s="11" customFormat="1" x14ac:dyDescent="0.2">
      <c r="C39" s="18"/>
      <c r="D39" s="5"/>
      <c r="E39" s="5"/>
      <c r="F39" s="5"/>
    </row>
    <row r="40" spans="3:6" s="11" customFormat="1" x14ac:dyDescent="0.2">
      <c r="C40" s="18"/>
      <c r="D40" s="5"/>
      <c r="E40" s="5"/>
      <c r="F40" s="5"/>
    </row>
    <row r="41" spans="3:6" s="11" customFormat="1" x14ac:dyDescent="0.2">
      <c r="C41" s="18"/>
      <c r="D41" s="5"/>
      <c r="E41" s="5"/>
      <c r="F41" s="5"/>
    </row>
    <row r="42" spans="3:6" s="11" customFormat="1" x14ac:dyDescent="0.2">
      <c r="C42" s="18"/>
      <c r="D42" s="5"/>
      <c r="E42" s="5"/>
      <c r="F42" s="5"/>
    </row>
    <row r="43" spans="3:6" s="11" customFormat="1" x14ac:dyDescent="0.2">
      <c r="C43" s="18"/>
      <c r="D43" s="5"/>
      <c r="E43" s="5"/>
      <c r="F43" s="5"/>
    </row>
    <row r="44" spans="3:6" s="11" customFormat="1" x14ac:dyDescent="0.2">
      <c r="C44" s="18"/>
      <c r="D44" s="5"/>
      <c r="E44" s="5"/>
      <c r="F44" s="5"/>
    </row>
    <row r="45" spans="3:6" s="11" customFormat="1" x14ac:dyDescent="0.2">
      <c r="C45" s="18"/>
      <c r="D45" s="5"/>
      <c r="E45" s="5"/>
      <c r="F45" s="5"/>
    </row>
    <row r="46" spans="3:6" s="11" customFormat="1" x14ac:dyDescent="0.2">
      <c r="C46" s="18"/>
      <c r="D46" s="5"/>
      <c r="E46" s="5"/>
      <c r="F46" s="5"/>
    </row>
    <row r="47" spans="3:6" s="11" customFormat="1" x14ac:dyDescent="0.2">
      <c r="C47" s="18"/>
      <c r="D47" s="5"/>
      <c r="E47" s="5"/>
      <c r="F47" s="5"/>
    </row>
    <row r="48" spans="3:6" s="11" customFormat="1" x14ac:dyDescent="0.2">
      <c r="C48" s="18"/>
      <c r="D48" s="5"/>
      <c r="E48" s="5"/>
      <c r="F48" s="5"/>
    </row>
    <row r="49" spans="3:6" s="11" customFormat="1" x14ac:dyDescent="0.2">
      <c r="C49" s="18"/>
      <c r="D49" s="5"/>
      <c r="E49" s="5"/>
      <c r="F49" s="5"/>
    </row>
    <row r="50" spans="3:6" s="11" customFormat="1" x14ac:dyDescent="0.2">
      <c r="C50" s="18"/>
      <c r="D50" s="5"/>
      <c r="E50" s="5"/>
      <c r="F50" s="5"/>
    </row>
    <row r="51" spans="3:6" s="11" customFormat="1" x14ac:dyDescent="0.2">
      <c r="C51" s="18"/>
      <c r="D51" s="5"/>
      <c r="E51" s="5"/>
      <c r="F51" s="5"/>
    </row>
    <row r="52" spans="3:6" s="11" customFormat="1" x14ac:dyDescent="0.2">
      <c r="C52" s="18"/>
      <c r="D52" s="5"/>
      <c r="E52" s="5"/>
      <c r="F52" s="5"/>
    </row>
    <row r="53" spans="3:6" s="11" customFormat="1" x14ac:dyDescent="0.2">
      <c r="C53" s="18"/>
      <c r="D53" s="5"/>
      <c r="E53" s="5"/>
      <c r="F53" s="5"/>
    </row>
    <row r="54" spans="3:6" s="11" customFormat="1" x14ac:dyDescent="0.2">
      <c r="C54" s="18"/>
      <c r="D54" s="5"/>
      <c r="E54" s="5"/>
      <c r="F54" s="5"/>
    </row>
    <row r="55" spans="3:6" s="11" customFormat="1" x14ac:dyDescent="0.2">
      <c r="C55" s="18"/>
      <c r="D55" s="5"/>
      <c r="E55" s="5"/>
      <c r="F55" s="5"/>
    </row>
    <row r="56" spans="3:6" s="11" customFormat="1" x14ac:dyDescent="0.2">
      <c r="C56" s="18"/>
      <c r="D56" s="5"/>
      <c r="E56" s="5"/>
      <c r="F56" s="5"/>
    </row>
    <row r="57" spans="3:6" s="11" customFormat="1" x14ac:dyDescent="0.2">
      <c r="C57" s="18"/>
      <c r="D57" s="5"/>
      <c r="E57" s="5"/>
      <c r="F57" s="5"/>
    </row>
    <row r="58" spans="3:6" s="11" customFormat="1" x14ac:dyDescent="0.2">
      <c r="C58" s="18"/>
      <c r="D58" s="5"/>
      <c r="E58" s="5"/>
      <c r="F58" s="5"/>
    </row>
    <row r="59" spans="3:6" s="11" customFormat="1" x14ac:dyDescent="0.2">
      <c r="C59" s="18"/>
      <c r="D59" s="5"/>
      <c r="E59" s="5"/>
      <c r="F59" s="5"/>
    </row>
    <row r="60" spans="3:6" s="11" customFormat="1" x14ac:dyDescent="0.2">
      <c r="C60" s="18"/>
      <c r="D60" s="5"/>
      <c r="E60" s="5"/>
      <c r="F60" s="5"/>
    </row>
    <row r="61" spans="3:6" s="11" customFormat="1" x14ac:dyDescent="0.2">
      <c r="C61" s="18"/>
      <c r="D61" s="5"/>
      <c r="E61" s="5"/>
      <c r="F61" s="5"/>
    </row>
    <row r="62" spans="3:6" s="11" customFormat="1" x14ac:dyDescent="0.2">
      <c r="C62" s="18"/>
      <c r="D62" s="5"/>
      <c r="E62" s="5"/>
      <c r="F62" s="5"/>
    </row>
    <row r="63" spans="3:6" s="11" customFormat="1" x14ac:dyDescent="0.2">
      <c r="C63" s="18"/>
      <c r="D63" s="5"/>
      <c r="E63" s="5"/>
      <c r="F63" s="5"/>
    </row>
    <row r="64" spans="3:6" s="11" customFormat="1" x14ac:dyDescent="0.2">
      <c r="C64" s="18"/>
      <c r="D64" s="5"/>
      <c r="E64" s="5"/>
      <c r="F64" s="5"/>
    </row>
    <row r="65" spans="3:6" s="11" customFormat="1" x14ac:dyDescent="0.2">
      <c r="C65" s="18"/>
      <c r="D65" s="5"/>
      <c r="E65" s="5"/>
      <c r="F65" s="5"/>
    </row>
    <row r="66" spans="3:6" s="11" customFormat="1" x14ac:dyDescent="0.2">
      <c r="C66" s="18"/>
      <c r="D66" s="5"/>
      <c r="E66" s="5"/>
      <c r="F66" s="5"/>
    </row>
    <row r="67" spans="3:6" s="11" customFormat="1" x14ac:dyDescent="0.2">
      <c r="C67" s="18"/>
      <c r="D67" s="5"/>
      <c r="E67" s="5"/>
      <c r="F67" s="5"/>
    </row>
    <row r="68" spans="3:6" s="11" customFormat="1" x14ac:dyDescent="0.2">
      <c r="C68" s="18"/>
      <c r="D68" s="5"/>
      <c r="E68" s="5"/>
      <c r="F68" s="5"/>
    </row>
    <row r="69" spans="3:6" s="11" customFormat="1" x14ac:dyDescent="0.2">
      <c r="C69" s="18"/>
      <c r="D69" s="5"/>
      <c r="E69" s="5"/>
      <c r="F69" s="5"/>
    </row>
    <row r="70" spans="3:6" s="11" customFormat="1" x14ac:dyDescent="0.2">
      <c r="C70" s="18"/>
      <c r="D70" s="5"/>
      <c r="E70" s="5"/>
      <c r="F70" s="5"/>
    </row>
    <row r="71" spans="3:6" s="11" customFormat="1" x14ac:dyDescent="0.2">
      <c r="C71" s="18"/>
      <c r="D71" s="5"/>
      <c r="E71" s="5"/>
      <c r="F71" s="5"/>
    </row>
    <row r="72" spans="3:6" s="11" customFormat="1" x14ac:dyDescent="0.2">
      <c r="C72" s="18"/>
      <c r="D72" s="5"/>
      <c r="E72" s="5"/>
      <c r="F72" s="5"/>
    </row>
    <row r="73" spans="3:6" s="11" customFormat="1" x14ac:dyDescent="0.2">
      <c r="C73" s="18"/>
      <c r="D73" s="5"/>
      <c r="E73" s="5"/>
      <c r="F73" s="5"/>
    </row>
    <row r="74" spans="3:6" s="11" customFormat="1" x14ac:dyDescent="0.2">
      <c r="C74" s="18"/>
      <c r="D74" s="5"/>
      <c r="E74" s="5"/>
      <c r="F74" s="5"/>
    </row>
    <row r="75" spans="3:6" s="11" customFormat="1" x14ac:dyDescent="0.2">
      <c r="C75" s="18"/>
      <c r="D75" s="5"/>
      <c r="E75" s="5"/>
      <c r="F75" s="5"/>
    </row>
    <row r="76" spans="3:6" s="11" customFormat="1" x14ac:dyDescent="0.2">
      <c r="C76" s="18"/>
      <c r="D76" s="5"/>
      <c r="E76" s="5"/>
      <c r="F76" s="5"/>
    </row>
    <row r="77" spans="3:6" s="11" customFormat="1" x14ac:dyDescent="0.2">
      <c r="C77" s="18"/>
      <c r="D77" s="5"/>
      <c r="E77" s="5"/>
      <c r="F77" s="5"/>
    </row>
    <row r="78" spans="3:6" s="11" customFormat="1" x14ac:dyDescent="0.2">
      <c r="C78" s="18"/>
      <c r="D78" s="5"/>
      <c r="E78" s="5"/>
      <c r="F78" s="5"/>
    </row>
    <row r="79" spans="3:6" s="11" customFormat="1" x14ac:dyDescent="0.2">
      <c r="C79" s="18"/>
      <c r="D79" s="5"/>
      <c r="E79" s="5"/>
      <c r="F79" s="5"/>
    </row>
    <row r="80" spans="3:6" s="11" customFormat="1" x14ac:dyDescent="0.2">
      <c r="C80" s="18"/>
      <c r="D80" s="5"/>
      <c r="E80" s="5"/>
      <c r="F80" s="5"/>
    </row>
    <row r="81" spans="3:6" s="11" customFormat="1" x14ac:dyDescent="0.2">
      <c r="C81" s="18"/>
      <c r="D81" s="5"/>
      <c r="E81" s="5"/>
      <c r="F81" s="5"/>
    </row>
    <row r="82" spans="3:6" s="11" customFormat="1" x14ac:dyDescent="0.2">
      <c r="C82" s="18"/>
      <c r="D82" s="5"/>
      <c r="E82" s="5"/>
      <c r="F82" s="5"/>
    </row>
    <row r="83" spans="3:6" s="11" customFormat="1" x14ac:dyDescent="0.2">
      <c r="C83" s="18"/>
      <c r="D83" s="5"/>
      <c r="E83" s="5"/>
      <c r="F83" s="5"/>
    </row>
    <row r="84" spans="3:6" s="11" customFormat="1" x14ac:dyDescent="0.2">
      <c r="C84" s="18"/>
      <c r="D84" s="5"/>
      <c r="E84" s="5"/>
      <c r="F84" s="5"/>
    </row>
    <row r="85" spans="3:6" s="11" customFormat="1" x14ac:dyDescent="0.2">
      <c r="C85" s="18"/>
      <c r="D85" s="5"/>
      <c r="E85" s="5"/>
      <c r="F85" s="5"/>
    </row>
    <row r="86" spans="3:6" s="11" customFormat="1" x14ac:dyDescent="0.2">
      <c r="C86" s="18"/>
      <c r="D86" s="5"/>
      <c r="E86" s="5"/>
      <c r="F86" s="5"/>
    </row>
    <row r="87" spans="3:6" s="11" customFormat="1" x14ac:dyDescent="0.2">
      <c r="C87" s="18"/>
      <c r="D87" s="5"/>
      <c r="E87" s="5"/>
      <c r="F87" s="5"/>
    </row>
    <row r="88" spans="3:6" s="11" customFormat="1" x14ac:dyDescent="0.2">
      <c r="C88" s="18"/>
      <c r="D88" s="5"/>
      <c r="E88" s="5"/>
      <c r="F88" s="5"/>
    </row>
    <row r="89" spans="3:6" s="11" customFormat="1" x14ac:dyDescent="0.2">
      <c r="C89" s="18"/>
      <c r="D89" s="5"/>
      <c r="E89" s="5"/>
      <c r="F89" s="5"/>
    </row>
    <row r="90" spans="3:6" s="11" customFormat="1" x14ac:dyDescent="0.2">
      <c r="C90" s="18"/>
      <c r="D90" s="5"/>
      <c r="E90" s="5"/>
      <c r="F90" s="5"/>
    </row>
    <row r="91" spans="3:6" s="11" customFormat="1" x14ac:dyDescent="0.2">
      <c r="C91" s="18"/>
      <c r="D91" s="5"/>
      <c r="E91" s="5"/>
      <c r="F91" s="5"/>
    </row>
    <row r="92" spans="3:6" s="11" customFormat="1" x14ac:dyDescent="0.2">
      <c r="C92" s="18"/>
      <c r="D92" s="5"/>
      <c r="E92" s="5"/>
      <c r="F92" s="5"/>
    </row>
    <row r="93" spans="3:6" s="11" customFormat="1" x14ac:dyDescent="0.2">
      <c r="C93" s="18"/>
      <c r="D93" s="5"/>
      <c r="E93" s="5"/>
      <c r="F93" s="5"/>
    </row>
    <row r="94" spans="3:6" s="11" customFormat="1" x14ac:dyDescent="0.2">
      <c r="C94" s="18"/>
      <c r="D94" s="5"/>
      <c r="E94" s="5"/>
      <c r="F94" s="5"/>
    </row>
    <row r="95" spans="3:6" s="11" customFormat="1" x14ac:dyDescent="0.2">
      <c r="C95" s="18"/>
      <c r="D95" s="5"/>
      <c r="E95" s="5"/>
      <c r="F95" s="5"/>
    </row>
    <row r="96" spans="3:6" s="11" customFormat="1" x14ac:dyDescent="0.2">
      <c r="C96" s="18"/>
      <c r="D96" s="5"/>
      <c r="E96" s="5"/>
      <c r="F96" s="5"/>
    </row>
    <row r="97" spans="3:6" s="11" customFormat="1" x14ac:dyDescent="0.2">
      <c r="C97" s="18"/>
      <c r="D97" s="5"/>
      <c r="E97" s="5"/>
      <c r="F97" s="5"/>
    </row>
    <row r="98" spans="3:6" s="11" customFormat="1" x14ac:dyDescent="0.2">
      <c r="C98" s="18"/>
      <c r="D98" s="5"/>
      <c r="E98" s="5"/>
      <c r="F98" s="5"/>
    </row>
    <row r="99" spans="3:6" s="11" customFormat="1" x14ac:dyDescent="0.2">
      <c r="C99" s="18"/>
      <c r="D99" s="5"/>
      <c r="E99" s="5"/>
      <c r="F99" s="5"/>
    </row>
    <row r="100" spans="3:6" s="11" customFormat="1" x14ac:dyDescent="0.2">
      <c r="C100" s="18"/>
      <c r="D100" s="5"/>
      <c r="E100" s="5"/>
      <c r="F100" s="5"/>
    </row>
    <row r="101" spans="3:6" s="11" customFormat="1" x14ac:dyDescent="0.2">
      <c r="C101" s="18"/>
      <c r="D101" s="5"/>
      <c r="E101" s="5"/>
      <c r="F101" s="5"/>
    </row>
    <row r="102" spans="3:6" s="11" customFormat="1" x14ac:dyDescent="0.2">
      <c r="C102" s="18"/>
      <c r="D102" s="5"/>
      <c r="E102" s="5"/>
      <c r="F102" s="5"/>
    </row>
    <row r="103" spans="3:6" s="11" customFormat="1" x14ac:dyDescent="0.2">
      <c r="C103" s="18"/>
      <c r="D103" s="5"/>
      <c r="E103" s="5"/>
      <c r="F103" s="5"/>
    </row>
    <row r="104" spans="3:6" s="11" customFormat="1" x14ac:dyDescent="0.2">
      <c r="C104" s="18"/>
      <c r="D104" s="5"/>
      <c r="E104" s="5"/>
      <c r="F104" s="5"/>
    </row>
    <row r="105" spans="3:6" s="11" customFormat="1" x14ac:dyDescent="0.2">
      <c r="C105" s="18"/>
      <c r="D105" s="5"/>
      <c r="E105" s="5"/>
      <c r="F105" s="5"/>
    </row>
    <row r="106" spans="3:6" s="11" customFormat="1" x14ac:dyDescent="0.2">
      <c r="C106" s="18"/>
      <c r="D106" s="5"/>
      <c r="E106" s="5"/>
      <c r="F106" s="5"/>
    </row>
    <row r="107" spans="3:6" s="11" customFormat="1" x14ac:dyDescent="0.2">
      <c r="C107" s="18"/>
      <c r="D107" s="5"/>
      <c r="E107" s="5"/>
      <c r="F107" s="5"/>
    </row>
    <row r="108" spans="3:6" s="11" customFormat="1" x14ac:dyDescent="0.2">
      <c r="C108" s="18"/>
      <c r="D108" s="5"/>
      <c r="E108" s="5"/>
      <c r="F108" s="5"/>
    </row>
    <row r="109" spans="3:6" s="11" customFormat="1" x14ac:dyDescent="0.2">
      <c r="C109" s="18"/>
      <c r="D109" s="5"/>
      <c r="E109" s="5"/>
      <c r="F109" s="5"/>
    </row>
    <row r="110" spans="3:6" s="11" customFormat="1" x14ac:dyDescent="0.2">
      <c r="C110" s="18"/>
      <c r="D110" s="5"/>
      <c r="E110" s="5"/>
      <c r="F110" s="5"/>
    </row>
    <row r="111" spans="3:6" s="11" customFormat="1" x14ac:dyDescent="0.2">
      <c r="C111" s="18"/>
      <c r="D111" s="5"/>
      <c r="E111" s="5"/>
      <c r="F111" s="5"/>
    </row>
    <row r="112" spans="3:6" s="11" customFormat="1" x14ac:dyDescent="0.2">
      <c r="C112" s="18"/>
      <c r="D112" s="5"/>
      <c r="E112" s="5"/>
      <c r="F112" s="5"/>
    </row>
    <row r="113" spans="3:6" s="11" customFormat="1" x14ac:dyDescent="0.2">
      <c r="C113" s="18"/>
      <c r="D113" s="5"/>
      <c r="E113" s="5"/>
      <c r="F113" s="5"/>
    </row>
    <row r="114" spans="3:6" s="11" customFormat="1" x14ac:dyDescent="0.2">
      <c r="C114" s="18"/>
      <c r="D114" s="5"/>
      <c r="E114" s="5"/>
      <c r="F114" s="5"/>
    </row>
    <row r="115" spans="3:6" s="11" customFormat="1" x14ac:dyDescent="0.2">
      <c r="C115" s="18"/>
      <c r="D115" s="5"/>
      <c r="E115" s="5"/>
      <c r="F115" s="5"/>
    </row>
    <row r="116" spans="3:6" s="11" customFormat="1" x14ac:dyDescent="0.2">
      <c r="C116" s="18"/>
      <c r="D116" s="5"/>
      <c r="E116" s="5"/>
      <c r="F116" s="5"/>
    </row>
    <row r="117" spans="3:6" s="11" customFormat="1" x14ac:dyDescent="0.2">
      <c r="C117" s="18"/>
      <c r="D117" s="5"/>
      <c r="E117" s="5"/>
      <c r="F117" s="5"/>
    </row>
    <row r="118" spans="3:6" s="11" customFormat="1" x14ac:dyDescent="0.2">
      <c r="C118" s="18"/>
      <c r="D118" s="5"/>
      <c r="E118" s="5"/>
      <c r="F118" s="5"/>
    </row>
    <row r="119" spans="3:6" s="11" customFormat="1" x14ac:dyDescent="0.2">
      <c r="C119" s="18"/>
      <c r="D119" s="5"/>
      <c r="E119" s="5"/>
      <c r="F119" s="5"/>
    </row>
    <row r="120" spans="3:6" s="11" customFormat="1" x14ac:dyDescent="0.2">
      <c r="C120" s="18"/>
      <c r="D120" s="5"/>
      <c r="E120" s="5"/>
      <c r="F120" s="5"/>
    </row>
    <row r="121" spans="3:6" s="11" customFormat="1" x14ac:dyDescent="0.2">
      <c r="C121" s="18"/>
      <c r="D121" s="5"/>
      <c r="E121" s="5"/>
      <c r="F121" s="5"/>
    </row>
    <row r="122" spans="3:6" s="11" customFormat="1" x14ac:dyDescent="0.2">
      <c r="C122" s="18"/>
      <c r="D122" s="5"/>
      <c r="E122" s="5"/>
      <c r="F122" s="5"/>
    </row>
    <row r="123" spans="3:6" s="11" customFormat="1" x14ac:dyDescent="0.2">
      <c r="C123" s="18"/>
      <c r="D123" s="5"/>
      <c r="E123" s="5"/>
      <c r="F123" s="5"/>
    </row>
    <row r="124" spans="3:6" s="11" customFormat="1" x14ac:dyDescent="0.2">
      <c r="C124" s="18"/>
      <c r="D124" s="5"/>
      <c r="E124" s="5"/>
      <c r="F124" s="5"/>
    </row>
    <row r="125" spans="3:6" s="11" customFormat="1" x14ac:dyDescent="0.2">
      <c r="C125" s="18"/>
      <c r="D125" s="5"/>
      <c r="E125" s="5"/>
      <c r="F125" s="5"/>
    </row>
    <row r="126" spans="3:6" s="11" customFormat="1" x14ac:dyDescent="0.2">
      <c r="C126" s="18"/>
      <c r="D126" s="5"/>
      <c r="E126" s="5"/>
      <c r="F126" s="5"/>
    </row>
    <row r="127" spans="3:6" s="11" customFormat="1" x14ac:dyDescent="0.2">
      <c r="C127" s="18"/>
      <c r="D127" s="5"/>
      <c r="E127" s="5"/>
      <c r="F127" s="5"/>
    </row>
    <row r="128" spans="3:6" s="11" customFormat="1" x14ac:dyDescent="0.2">
      <c r="C128" s="18"/>
      <c r="D128" s="5"/>
      <c r="E128" s="5"/>
      <c r="F128" s="5"/>
    </row>
    <row r="129" spans="3:6" s="11" customFormat="1" x14ac:dyDescent="0.2">
      <c r="C129" s="18"/>
      <c r="D129" s="5"/>
      <c r="E129" s="5"/>
      <c r="F129" s="5"/>
    </row>
    <row r="130" spans="3:6" s="11" customFormat="1" x14ac:dyDescent="0.2">
      <c r="C130" s="18"/>
      <c r="D130" s="5"/>
      <c r="E130" s="5"/>
      <c r="F130" s="5"/>
    </row>
    <row r="131" spans="3:6" s="11" customFormat="1" x14ac:dyDescent="0.2">
      <c r="C131" s="18"/>
      <c r="D131" s="5"/>
      <c r="E131" s="5"/>
      <c r="F131" s="5"/>
    </row>
    <row r="132" spans="3:6" s="11" customFormat="1" x14ac:dyDescent="0.2">
      <c r="C132" s="18"/>
      <c r="D132" s="5"/>
      <c r="E132" s="5"/>
      <c r="F132" s="5"/>
    </row>
    <row r="133" spans="3:6" s="11" customFormat="1" x14ac:dyDescent="0.2">
      <c r="C133" s="18"/>
      <c r="D133" s="5"/>
      <c r="E133" s="5"/>
      <c r="F133" s="5"/>
    </row>
    <row r="134" spans="3:6" s="11" customFormat="1" x14ac:dyDescent="0.2">
      <c r="C134" s="18"/>
      <c r="D134" s="5"/>
      <c r="E134" s="5"/>
      <c r="F134" s="5"/>
    </row>
  </sheetData>
  <pageMargins left="0.7" right="0.7" top="0.75" bottom="0.75" header="0.3" footer="0.3"/>
  <pageSetup paperSize="9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/>
  </sheetPr>
  <dimension ref="A1:N138"/>
  <sheetViews>
    <sheetView workbookViewId="0">
      <selection activeCell="A14" sqref="A14"/>
    </sheetView>
  </sheetViews>
  <sheetFormatPr baseColWidth="10" defaultColWidth="11.42578125" defaultRowHeight="12.75" x14ac:dyDescent="0.2"/>
  <cols>
    <col min="1" max="1" width="23.85546875" style="5" customWidth="1"/>
    <col min="2" max="2" width="11" style="5" customWidth="1"/>
    <col min="3" max="3" width="10.28515625" style="18" customWidth="1"/>
    <col min="4" max="4" width="11.7109375" style="5" customWidth="1"/>
    <col min="5" max="5" width="11.42578125" style="5"/>
    <col min="6" max="6" width="11.85546875" style="5" bestFit="1" customWidth="1"/>
    <col min="7" max="16384" width="11.42578125" style="5"/>
  </cols>
  <sheetData>
    <row r="1" spans="1:14" x14ac:dyDescent="0.2">
      <c r="A1" s="8" t="s">
        <v>63</v>
      </c>
    </row>
    <row r="2" spans="1:14" s="11" customFormat="1" ht="18" x14ac:dyDescent="0.25">
      <c r="A2" s="10" t="s">
        <v>49</v>
      </c>
      <c r="C2" s="18"/>
      <c r="D2" s="5"/>
      <c r="E2" s="5"/>
      <c r="F2" s="5"/>
    </row>
    <row r="3" spans="1:14" s="11" customFormat="1" ht="15.75" x14ac:dyDescent="0.25">
      <c r="A3" s="13" t="s">
        <v>66</v>
      </c>
      <c r="B3" s="14"/>
      <c r="C3" s="18"/>
      <c r="D3" s="5"/>
      <c r="E3" s="5"/>
      <c r="F3" s="5"/>
    </row>
    <row r="4" spans="1:14" s="11" customFormat="1" x14ac:dyDescent="0.2">
      <c r="A4" s="12"/>
      <c r="B4" s="15"/>
      <c r="C4" s="18"/>
      <c r="D4" s="5"/>
      <c r="E4" s="5"/>
      <c r="F4" s="5"/>
    </row>
    <row r="5" spans="1:14" s="11" customFormat="1" ht="14.25" x14ac:dyDescent="0.2">
      <c r="A5" s="32" t="s">
        <v>3</v>
      </c>
      <c r="B5" s="33" t="s">
        <v>21</v>
      </c>
      <c r="C5" s="33" t="s">
        <v>22</v>
      </c>
      <c r="D5" s="33" t="s">
        <v>23</v>
      </c>
      <c r="E5" s="33" t="s">
        <v>24</v>
      </c>
      <c r="F5" s="33" t="s">
        <v>25</v>
      </c>
      <c r="G5" s="33" t="s">
        <v>26</v>
      </c>
      <c r="H5" s="33" t="s">
        <v>27</v>
      </c>
      <c r="I5" s="33" t="s">
        <v>28</v>
      </c>
      <c r="J5" s="33" t="s">
        <v>29</v>
      </c>
      <c r="K5" s="34">
        <v>2014</v>
      </c>
      <c r="L5" s="34">
        <v>2015</v>
      </c>
      <c r="M5" s="34">
        <v>2016</v>
      </c>
      <c r="N5" s="34">
        <v>2017</v>
      </c>
    </row>
    <row r="6" spans="1:14" s="11" customFormat="1" x14ac:dyDescent="0.2">
      <c r="A6" s="16" t="s">
        <v>16</v>
      </c>
      <c r="B6" s="42">
        <v>1.387</v>
      </c>
      <c r="C6" s="42">
        <v>1.9990000000000001</v>
      </c>
      <c r="D6" s="42">
        <v>5.0949999999999998</v>
      </c>
      <c r="E6" s="42">
        <v>6.3</v>
      </c>
      <c r="F6" s="42">
        <v>15.638999999999999</v>
      </c>
      <c r="G6" s="42">
        <v>19.045999999999999</v>
      </c>
      <c r="H6" s="42">
        <v>17.565999999999999</v>
      </c>
      <c r="I6" s="42">
        <v>12.821999999999999</v>
      </c>
      <c r="J6" s="42">
        <v>11.183</v>
      </c>
      <c r="K6" s="42">
        <v>9.0020000000000007</v>
      </c>
      <c r="L6" s="42">
        <v>13.67</v>
      </c>
      <c r="M6" s="42">
        <v>15.164</v>
      </c>
      <c r="N6" s="43">
        <v>17.488</v>
      </c>
    </row>
    <row r="7" spans="1:14" s="11" customFormat="1" x14ac:dyDescent="0.2">
      <c r="A7" s="16" t="s">
        <v>17</v>
      </c>
      <c r="B7" s="42">
        <v>1.339</v>
      </c>
      <c r="C7" s="42">
        <v>1.736</v>
      </c>
      <c r="D7" s="42">
        <v>2.34</v>
      </c>
      <c r="E7" s="42">
        <v>1.6160000000000001</v>
      </c>
      <c r="F7" s="42">
        <v>15.625</v>
      </c>
      <c r="G7" s="42">
        <v>37.097999999999999</v>
      </c>
      <c r="H7" s="42">
        <v>18.146000000000001</v>
      </c>
      <c r="I7" s="42">
        <v>16.788</v>
      </c>
      <c r="J7" s="42">
        <v>16.504000000000001</v>
      </c>
      <c r="K7" s="42">
        <v>25.483000000000001</v>
      </c>
      <c r="L7" s="42">
        <v>18.405999999999999</v>
      </c>
      <c r="M7" s="42">
        <v>17.798999999999999</v>
      </c>
      <c r="N7" s="44">
        <v>12.587</v>
      </c>
    </row>
    <row r="8" spans="1:14" s="11" customFormat="1" x14ac:dyDescent="0.2">
      <c r="A8" s="16" t="s">
        <v>18</v>
      </c>
      <c r="B8" s="45">
        <v>1.1990000000000001</v>
      </c>
      <c r="C8" s="45">
        <v>1.389</v>
      </c>
      <c r="D8" s="45">
        <v>2.2330000000000001</v>
      </c>
      <c r="E8" s="45">
        <v>2.9279999999999999</v>
      </c>
      <c r="F8" s="45">
        <v>8.3659999999999997</v>
      </c>
      <c r="G8" s="45">
        <v>10.327999999999999</v>
      </c>
      <c r="H8" s="45">
        <v>11.377000000000001</v>
      </c>
      <c r="I8" s="45">
        <v>10.244999999999999</v>
      </c>
      <c r="J8" s="45">
        <v>9.9049999999999994</v>
      </c>
      <c r="K8" s="45">
        <v>10.481999999999999</v>
      </c>
      <c r="L8" s="45">
        <v>17.925000000000001</v>
      </c>
      <c r="M8" s="45">
        <v>13.688000000000001</v>
      </c>
      <c r="N8" s="46">
        <v>17.109000000000002</v>
      </c>
    </row>
    <row r="9" spans="1:14" s="11" customFormat="1" x14ac:dyDescent="0.2">
      <c r="A9" s="16" t="s">
        <v>19</v>
      </c>
      <c r="B9" s="42">
        <v>0.27800000000000002</v>
      </c>
      <c r="C9" s="42">
        <v>0.34699999999999998</v>
      </c>
      <c r="D9" s="42">
        <v>0.53800000000000003</v>
      </c>
      <c r="E9" s="42">
        <v>1.4E-2</v>
      </c>
      <c r="F9" s="42">
        <v>14.879</v>
      </c>
      <c r="G9" s="42">
        <v>8.3719999999999999</v>
      </c>
      <c r="H9" s="42">
        <v>5.3929999999999998</v>
      </c>
      <c r="I9" s="42">
        <v>11.423999999999999</v>
      </c>
      <c r="J9" s="42">
        <v>2.7930000000000001</v>
      </c>
      <c r="K9" s="42">
        <v>0.96299999999999997</v>
      </c>
      <c r="L9" s="42">
        <v>2.2029999999999998</v>
      </c>
      <c r="M9" s="42">
        <v>2.4470000000000001</v>
      </c>
      <c r="N9" s="44">
        <v>3.4340000000000002</v>
      </c>
    </row>
    <row r="10" spans="1:14" s="11" customFormat="1" x14ac:dyDescent="0.2">
      <c r="A10" s="17" t="s">
        <v>8</v>
      </c>
      <c r="B10" s="42">
        <v>1.0229999999999999</v>
      </c>
      <c r="C10" s="42">
        <v>0.65300000000000002</v>
      </c>
      <c r="D10" s="42">
        <v>1.091</v>
      </c>
      <c r="E10" s="42">
        <v>1.133</v>
      </c>
      <c r="F10" s="42">
        <v>14.349</v>
      </c>
      <c r="G10" s="42">
        <v>10.474</v>
      </c>
      <c r="H10" s="42">
        <v>11.127000000000001</v>
      </c>
      <c r="I10" s="42">
        <v>9.7569999999999997</v>
      </c>
      <c r="J10" s="42">
        <v>8.8789999999999996</v>
      </c>
      <c r="K10" s="42">
        <v>8.7270000000000003</v>
      </c>
      <c r="L10" s="42">
        <v>10.576000000000001</v>
      </c>
      <c r="M10" s="42">
        <v>8.3740000000000006</v>
      </c>
      <c r="N10" s="44">
        <v>10.028</v>
      </c>
    </row>
    <row r="11" spans="1:14" s="11" customFormat="1" x14ac:dyDescent="0.2">
      <c r="A11" s="17"/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1:14" s="11" customFormat="1" ht="12.75" customHeight="1" x14ac:dyDescent="0.2">
      <c r="A12" s="48" t="s">
        <v>41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</row>
    <row r="13" spans="1:14" s="11" customFormat="1" ht="12.75" customHeight="1" x14ac:dyDescent="0.2">
      <c r="A13" s="9" t="s">
        <v>64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</row>
    <row r="14" spans="1:14" x14ac:dyDescent="0.2">
      <c r="A14" s="6"/>
      <c r="C14" s="5"/>
    </row>
    <row r="15" spans="1:14" x14ac:dyDescent="0.2">
      <c r="C15" s="5"/>
    </row>
    <row r="16" spans="1:14" x14ac:dyDescent="0.2">
      <c r="C16" s="5"/>
    </row>
    <row r="17" spans="1:11" s="11" customForma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s="11" customForma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s="11" customFormat="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s="11" customFormat="1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s="11" customForma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s="11" customFormat="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1" s="11" customForma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 s="11" customFormat="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</row>
    <row r="25" spans="1:11" s="11" customFormat="1" x14ac:dyDescent="0.2">
      <c r="C25" s="18"/>
      <c r="D25" s="5"/>
      <c r="E25" s="5"/>
      <c r="F25" s="5"/>
    </row>
    <row r="26" spans="1:11" s="11" customFormat="1" x14ac:dyDescent="0.2">
      <c r="C26" s="18"/>
      <c r="D26" s="5"/>
      <c r="E26" s="5"/>
      <c r="F26" s="5"/>
    </row>
    <row r="27" spans="1:11" s="11" customFormat="1" x14ac:dyDescent="0.2">
      <c r="C27" s="18"/>
      <c r="D27" s="5"/>
      <c r="E27" s="5"/>
      <c r="F27" s="5"/>
    </row>
    <row r="28" spans="1:11" s="11" customFormat="1" x14ac:dyDescent="0.2">
      <c r="C28" s="18"/>
      <c r="D28" s="5"/>
      <c r="E28" s="5"/>
      <c r="F28" s="5"/>
    </row>
    <row r="29" spans="1:11" s="11" customFormat="1" x14ac:dyDescent="0.2">
      <c r="C29" s="18"/>
      <c r="D29" s="5"/>
      <c r="E29" s="5"/>
      <c r="F29" s="5"/>
    </row>
    <row r="30" spans="1:11" s="11" customFormat="1" x14ac:dyDescent="0.2">
      <c r="C30" s="18"/>
      <c r="D30" s="5"/>
      <c r="E30" s="5"/>
      <c r="F30" s="5"/>
    </row>
    <row r="31" spans="1:11" s="11" customFormat="1" x14ac:dyDescent="0.2">
      <c r="C31" s="18"/>
      <c r="D31" s="5"/>
      <c r="E31" s="5"/>
      <c r="F31" s="5"/>
    </row>
    <row r="32" spans="1:11" s="11" customFormat="1" x14ac:dyDescent="0.2">
      <c r="C32" s="18"/>
      <c r="D32" s="5"/>
      <c r="E32" s="5"/>
      <c r="F32" s="5"/>
    </row>
    <row r="33" spans="3:6" s="11" customFormat="1" x14ac:dyDescent="0.2">
      <c r="C33" s="18"/>
      <c r="D33" s="5"/>
      <c r="E33" s="5"/>
      <c r="F33" s="5"/>
    </row>
    <row r="34" spans="3:6" s="11" customFormat="1" x14ac:dyDescent="0.2">
      <c r="C34" s="18"/>
      <c r="D34" s="5"/>
      <c r="E34" s="5"/>
      <c r="F34" s="5"/>
    </row>
    <row r="35" spans="3:6" s="11" customFormat="1" x14ac:dyDescent="0.2">
      <c r="C35" s="18"/>
      <c r="D35" s="5"/>
      <c r="E35" s="5"/>
      <c r="F35" s="5"/>
    </row>
    <row r="36" spans="3:6" s="11" customFormat="1" x14ac:dyDescent="0.2">
      <c r="C36" s="18"/>
      <c r="D36" s="5"/>
      <c r="E36" s="5"/>
      <c r="F36" s="5"/>
    </row>
    <row r="37" spans="3:6" s="11" customFormat="1" x14ac:dyDescent="0.2">
      <c r="C37" s="18"/>
      <c r="D37" s="5"/>
      <c r="E37" s="5"/>
      <c r="F37" s="5"/>
    </row>
    <row r="38" spans="3:6" s="11" customFormat="1" x14ac:dyDescent="0.2">
      <c r="C38" s="18"/>
      <c r="D38" s="5"/>
      <c r="E38" s="5"/>
      <c r="F38" s="5"/>
    </row>
    <row r="39" spans="3:6" s="11" customFormat="1" x14ac:dyDescent="0.2">
      <c r="C39" s="18"/>
      <c r="D39" s="5"/>
      <c r="E39" s="5"/>
      <c r="F39" s="5"/>
    </row>
    <row r="40" spans="3:6" s="11" customFormat="1" x14ac:dyDescent="0.2">
      <c r="C40" s="18"/>
      <c r="D40" s="5"/>
      <c r="E40" s="5"/>
      <c r="F40" s="5"/>
    </row>
    <row r="41" spans="3:6" s="11" customFormat="1" x14ac:dyDescent="0.2">
      <c r="C41" s="18"/>
      <c r="D41" s="5"/>
      <c r="E41" s="5"/>
      <c r="F41" s="5"/>
    </row>
    <row r="42" spans="3:6" s="11" customFormat="1" x14ac:dyDescent="0.2">
      <c r="C42" s="18"/>
      <c r="D42" s="5"/>
      <c r="E42" s="5"/>
      <c r="F42" s="5"/>
    </row>
    <row r="43" spans="3:6" s="11" customFormat="1" x14ac:dyDescent="0.2">
      <c r="C43" s="18"/>
      <c r="D43" s="5"/>
      <c r="E43" s="5"/>
      <c r="F43" s="5"/>
    </row>
    <row r="44" spans="3:6" s="11" customFormat="1" x14ac:dyDescent="0.2">
      <c r="C44" s="18"/>
      <c r="D44" s="5"/>
      <c r="E44" s="5"/>
      <c r="F44" s="5"/>
    </row>
    <row r="45" spans="3:6" s="11" customFormat="1" x14ac:dyDescent="0.2">
      <c r="C45" s="18"/>
      <c r="D45" s="5"/>
      <c r="E45" s="5"/>
      <c r="F45" s="5"/>
    </row>
    <row r="46" spans="3:6" s="11" customFormat="1" x14ac:dyDescent="0.2">
      <c r="C46" s="18"/>
      <c r="D46" s="5"/>
      <c r="E46" s="5"/>
      <c r="F46" s="5"/>
    </row>
    <row r="47" spans="3:6" s="11" customFormat="1" x14ac:dyDescent="0.2">
      <c r="C47" s="18"/>
      <c r="D47" s="5"/>
      <c r="E47" s="5"/>
      <c r="F47" s="5"/>
    </row>
    <row r="48" spans="3:6" s="11" customFormat="1" x14ac:dyDescent="0.2">
      <c r="C48" s="18"/>
      <c r="D48" s="5"/>
      <c r="E48" s="5"/>
      <c r="F48" s="5"/>
    </row>
    <row r="49" spans="3:6" s="11" customFormat="1" x14ac:dyDescent="0.2">
      <c r="C49" s="18"/>
      <c r="D49" s="5"/>
      <c r="E49" s="5"/>
      <c r="F49" s="5"/>
    </row>
    <row r="50" spans="3:6" s="11" customFormat="1" x14ac:dyDescent="0.2">
      <c r="C50" s="18"/>
      <c r="D50" s="5"/>
      <c r="E50" s="5"/>
      <c r="F50" s="5"/>
    </row>
    <row r="51" spans="3:6" s="11" customFormat="1" x14ac:dyDescent="0.2">
      <c r="C51" s="18"/>
      <c r="D51" s="5"/>
      <c r="E51" s="5"/>
      <c r="F51" s="5"/>
    </row>
    <row r="52" spans="3:6" s="11" customFormat="1" x14ac:dyDescent="0.2">
      <c r="C52" s="18"/>
      <c r="D52" s="5"/>
      <c r="E52" s="5"/>
      <c r="F52" s="5"/>
    </row>
    <row r="53" spans="3:6" s="11" customFormat="1" x14ac:dyDescent="0.2">
      <c r="C53" s="18"/>
      <c r="D53" s="5"/>
      <c r="E53" s="5"/>
      <c r="F53" s="5"/>
    </row>
    <row r="54" spans="3:6" s="11" customFormat="1" x14ac:dyDescent="0.2">
      <c r="C54" s="18"/>
      <c r="D54" s="5"/>
      <c r="E54" s="5"/>
      <c r="F54" s="5"/>
    </row>
    <row r="55" spans="3:6" s="11" customFormat="1" x14ac:dyDescent="0.2">
      <c r="C55" s="18"/>
      <c r="D55" s="5"/>
      <c r="E55" s="5"/>
      <c r="F55" s="5"/>
    </row>
    <row r="56" spans="3:6" s="11" customFormat="1" x14ac:dyDescent="0.2">
      <c r="C56" s="18"/>
      <c r="D56" s="5"/>
      <c r="E56" s="5"/>
      <c r="F56" s="5"/>
    </row>
    <row r="57" spans="3:6" s="11" customFormat="1" x14ac:dyDescent="0.2">
      <c r="C57" s="18"/>
      <c r="D57" s="5"/>
      <c r="E57" s="5"/>
      <c r="F57" s="5"/>
    </row>
    <row r="58" spans="3:6" s="11" customFormat="1" x14ac:dyDescent="0.2">
      <c r="C58" s="18"/>
      <c r="D58" s="5"/>
      <c r="E58" s="5"/>
      <c r="F58" s="5"/>
    </row>
    <row r="59" spans="3:6" s="11" customFormat="1" x14ac:dyDescent="0.2">
      <c r="C59" s="18"/>
      <c r="D59" s="5"/>
      <c r="E59" s="5"/>
      <c r="F59" s="5"/>
    </row>
    <row r="60" spans="3:6" s="11" customFormat="1" x14ac:dyDescent="0.2">
      <c r="C60" s="18"/>
      <c r="D60" s="5"/>
      <c r="E60" s="5"/>
      <c r="F60" s="5"/>
    </row>
    <row r="61" spans="3:6" s="11" customFormat="1" x14ac:dyDescent="0.2">
      <c r="C61" s="18"/>
      <c r="D61" s="5"/>
      <c r="E61" s="5"/>
      <c r="F61" s="5"/>
    </row>
    <row r="62" spans="3:6" s="11" customFormat="1" x14ac:dyDescent="0.2">
      <c r="C62" s="18"/>
      <c r="D62" s="5"/>
      <c r="E62" s="5"/>
      <c r="F62" s="5"/>
    </row>
    <row r="63" spans="3:6" s="11" customFormat="1" x14ac:dyDescent="0.2">
      <c r="C63" s="18"/>
      <c r="D63" s="5"/>
      <c r="E63" s="5"/>
      <c r="F63" s="5"/>
    </row>
    <row r="64" spans="3:6" s="11" customFormat="1" x14ac:dyDescent="0.2">
      <c r="C64" s="18"/>
      <c r="D64" s="5"/>
      <c r="E64" s="5"/>
      <c r="F64" s="5"/>
    </row>
    <row r="65" spans="3:6" s="11" customFormat="1" x14ac:dyDescent="0.2">
      <c r="C65" s="18"/>
      <c r="D65" s="5"/>
      <c r="E65" s="5"/>
      <c r="F65" s="5"/>
    </row>
    <row r="66" spans="3:6" s="11" customFormat="1" x14ac:dyDescent="0.2">
      <c r="C66" s="18"/>
      <c r="D66" s="5"/>
      <c r="E66" s="5"/>
      <c r="F66" s="5"/>
    </row>
    <row r="67" spans="3:6" s="11" customFormat="1" x14ac:dyDescent="0.2">
      <c r="C67" s="18"/>
      <c r="D67" s="5"/>
      <c r="E67" s="5"/>
      <c r="F67" s="5"/>
    </row>
    <row r="68" spans="3:6" s="11" customFormat="1" x14ac:dyDescent="0.2">
      <c r="C68" s="18"/>
      <c r="D68" s="5"/>
      <c r="E68" s="5"/>
      <c r="F68" s="5"/>
    </row>
    <row r="69" spans="3:6" s="11" customFormat="1" x14ac:dyDescent="0.2">
      <c r="C69" s="18"/>
      <c r="D69" s="5"/>
      <c r="E69" s="5"/>
      <c r="F69" s="5"/>
    </row>
    <row r="70" spans="3:6" s="11" customFormat="1" x14ac:dyDescent="0.2">
      <c r="C70" s="18"/>
      <c r="D70" s="5"/>
      <c r="E70" s="5"/>
      <c r="F70" s="5"/>
    </row>
    <row r="71" spans="3:6" s="11" customFormat="1" x14ac:dyDescent="0.2">
      <c r="C71" s="18"/>
      <c r="D71" s="5"/>
      <c r="E71" s="5"/>
      <c r="F71" s="5"/>
    </row>
    <row r="72" spans="3:6" s="11" customFormat="1" x14ac:dyDescent="0.2">
      <c r="C72" s="18"/>
      <c r="D72" s="5"/>
      <c r="E72" s="5"/>
      <c r="F72" s="5"/>
    </row>
    <row r="73" spans="3:6" s="11" customFormat="1" x14ac:dyDescent="0.2">
      <c r="C73" s="18"/>
      <c r="D73" s="5"/>
      <c r="E73" s="5"/>
      <c r="F73" s="5"/>
    </row>
    <row r="74" spans="3:6" s="11" customFormat="1" x14ac:dyDescent="0.2">
      <c r="C74" s="18"/>
      <c r="D74" s="5"/>
      <c r="E74" s="5"/>
      <c r="F74" s="5"/>
    </row>
    <row r="75" spans="3:6" s="11" customFormat="1" x14ac:dyDescent="0.2">
      <c r="C75" s="18"/>
      <c r="D75" s="5"/>
      <c r="E75" s="5"/>
      <c r="F75" s="5"/>
    </row>
    <row r="76" spans="3:6" s="11" customFormat="1" x14ac:dyDescent="0.2">
      <c r="C76" s="18"/>
      <c r="D76" s="5"/>
      <c r="E76" s="5"/>
      <c r="F76" s="5"/>
    </row>
    <row r="77" spans="3:6" s="11" customFormat="1" x14ac:dyDescent="0.2">
      <c r="C77" s="18"/>
      <c r="D77" s="5"/>
      <c r="E77" s="5"/>
      <c r="F77" s="5"/>
    </row>
    <row r="78" spans="3:6" s="11" customFormat="1" x14ac:dyDescent="0.2">
      <c r="C78" s="18"/>
      <c r="D78" s="5"/>
      <c r="E78" s="5"/>
      <c r="F78" s="5"/>
    </row>
    <row r="79" spans="3:6" s="11" customFormat="1" x14ac:dyDescent="0.2">
      <c r="C79" s="18"/>
      <c r="D79" s="5"/>
      <c r="E79" s="5"/>
      <c r="F79" s="5"/>
    </row>
    <row r="80" spans="3:6" s="11" customFormat="1" x14ac:dyDescent="0.2">
      <c r="C80" s="18"/>
      <c r="D80" s="5"/>
      <c r="E80" s="5"/>
      <c r="F80" s="5"/>
    </row>
    <row r="81" spans="3:6" s="11" customFormat="1" x14ac:dyDescent="0.2">
      <c r="C81" s="18"/>
      <c r="D81" s="5"/>
      <c r="E81" s="5"/>
      <c r="F81" s="5"/>
    </row>
    <row r="82" spans="3:6" s="11" customFormat="1" x14ac:dyDescent="0.2">
      <c r="C82" s="18"/>
      <c r="D82" s="5"/>
      <c r="E82" s="5"/>
      <c r="F82" s="5"/>
    </row>
    <row r="83" spans="3:6" s="11" customFormat="1" x14ac:dyDescent="0.2">
      <c r="C83" s="18"/>
      <c r="D83" s="5"/>
      <c r="E83" s="5"/>
      <c r="F83" s="5"/>
    </row>
    <row r="84" spans="3:6" s="11" customFormat="1" x14ac:dyDescent="0.2">
      <c r="C84" s="18"/>
      <c r="D84" s="5"/>
      <c r="E84" s="5"/>
      <c r="F84" s="5"/>
    </row>
    <row r="85" spans="3:6" s="11" customFormat="1" x14ac:dyDescent="0.2">
      <c r="C85" s="18"/>
      <c r="D85" s="5"/>
      <c r="E85" s="5"/>
      <c r="F85" s="5"/>
    </row>
    <row r="86" spans="3:6" s="11" customFormat="1" x14ac:dyDescent="0.2">
      <c r="C86" s="18"/>
      <c r="D86" s="5"/>
      <c r="E86" s="5"/>
      <c r="F86" s="5"/>
    </row>
    <row r="87" spans="3:6" s="11" customFormat="1" x14ac:dyDescent="0.2">
      <c r="C87" s="18"/>
      <c r="D87" s="5"/>
      <c r="E87" s="5"/>
      <c r="F87" s="5"/>
    </row>
    <row r="88" spans="3:6" s="11" customFormat="1" x14ac:dyDescent="0.2">
      <c r="C88" s="18"/>
      <c r="D88" s="5"/>
      <c r="E88" s="5"/>
      <c r="F88" s="5"/>
    </row>
    <row r="89" spans="3:6" s="11" customFormat="1" x14ac:dyDescent="0.2">
      <c r="C89" s="18"/>
      <c r="D89" s="5"/>
      <c r="E89" s="5"/>
      <c r="F89" s="5"/>
    </row>
    <row r="90" spans="3:6" s="11" customFormat="1" x14ac:dyDescent="0.2">
      <c r="C90" s="18"/>
      <c r="D90" s="5"/>
      <c r="E90" s="5"/>
      <c r="F90" s="5"/>
    </row>
    <row r="91" spans="3:6" s="11" customFormat="1" x14ac:dyDescent="0.2">
      <c r="C91" s="18"/>
      <c r="D91" s="5"/>
      <c r="E91" s="5"/>
      <c r="F91" s="5"/>
    </row>
    <row r="92" spans="3:6" s="11" customFormat="1" x14ac:dyDescent="0.2">
      <c r="C92" s="18"/>
      <c r="D92" s="5"/>
      <c r="E92" s="5"/>
      <c r="F92" s="5"/>
    </row>
    <row r="93" spans="3:6" s="11" customFormat="1" x14ac:dyDescent="0.2">
      <c r="C93" s="18"/>
      <c r="D93" s="5"/>
      <c r="E93" s="5"/>
      <c r="F93" s="5"/>
    </row>
    <row r="94" spans="3:6" s="11" customFormat="1" x14ac:dyDescent="0.2">
      <c r="C94" s="18"/>
      <c r="D94" s="5"/>
      <c r="E94" s="5"/>
      <c r="F94" s="5"/>
    </row>
    <row r="95" spans="3:6" s="11" customFormat="1" x14ac:dyDescent="0.2">
      <c r="C95" s="18"/>
      <c r="D95" s="5"/>
      <c r="E95" s="5"/>
      <c r="F95" s="5"/>
    </row>
    <row r="96" spans="3:6" s="11" customFormat="1" x14ac:dyDescent="0.2">
      <c r="C96" s="18"/>
      <c r="D96" s="5"/>
      <c r="E96" s="5"/>
      <c r="F96" s="5"/>
    </row>
    <row r="97" spans="3:6" s="11" customFormat="1" x14ac:dyDescent="0.2">
      <c r="C97" s="18"/>
      <c r="D97" s="5"/>
      <c r="E97" s="5"/>
      <c r="F97" s="5"/>
    </row>
    <row r="98" spans="3:6" s="11" customFormat="1" x14ac:dyDescent="0.2">
      <c r="C98" s="18"/>
      <c r="D98" s="5"/>
      <c r="E98" s="5"/>
      <c r="F98" s="5"/>
    </row>
    <row r="99" spans="3:6" s="11" customFormat="1" x14ac:dyDescent="0.2">
      <c r="C99" s="18"/>
      <c r="D99" s="5"/>
      <c r="E99" s="5"/>
      <c r="F99" s="5"/>
    </row>
    <row r="100" spans="3:6" s="11" customFormat="1" x14ac:dyDescent="0.2">
      <c r="C100" s="18"/>
      <c r="D100" s="5"/>
      <c r="E100" s="5"/>
      <c r="F100" s="5"/>
    </row>
    <row r="101" spans="3:6" s="11" customFormat="1" x14ac:dyDescent="0.2">
      <c r="C101" s="18"/>
      <c r="D101" s="5"/>
      <c r="E101" s="5"/>
      <c r="F101" s="5"/>
    </row>
    <row r="102" spans="3:6" s="11" customFormat="1" x14ac:dyDescent="0.2">
      <c r="C102" s="18"/>
      <c r="D102" s="5"/>
      <c r="E102" s="5"/>
      <c r="F102" s="5"/>
    </row>
    <row r="103" spans="3:6" s="11" customFormat="1" x14ac:dyDescent="0.2">
      <c r="C103" s="18"/>
      <c r="D103" s="5"/>
      <c r="E103" s="5"/>
      <c r="F103" s="5"/>
    </row>
    <row r="104" spans="3:6" s="11" customFormat="1" x14ac:dyDescent="0.2">
      <c r="C104" s="18"/>
      <c r="D104" s="5"/>
      <c r="E104" s="5"/>
      <c r="F104" s="5"/>
    </row>
    <row r="105" spans="3:6" s="11" customFormat="1" x14ac:dyDescent="0.2">
      <c r="C105" s="18"/>
      <c r="D105" s="5"/>
      <c r="E105" s="5"/>
      <c r="F105" s="5"/>
    </row>
    <row r="106" spans="3:6" s="11" customFormat="1" x14ac:dyDescent="0.2">
      <c r="C106" s="18"/>
      <c r="D106" s="5"/>
      <c r="E106" s="5"/>
      <c r="F106" s="5"/>
    </row>
    <row r="107" spans="3:6" s="11" customFormat="1" x14ac:dyDescent="0.2">
      <c r="C107" s="18"/>
      <c r="D107" s="5"/>
      <c r="E107" s="5"/>
      <c r="F107" s="5"/>
    </row>
    <row r="108" spans="3:6" s="11" customFormat="1" x14ac:dyDescent="0.2">
      <c r="C108" s="18"/>
      <c r="D108" s="5"/>
      <c r="E108" s="5"/>
      <c r="F108" s="5"/>
    </row>
    <row r="109" spans="3:6" s="11" customFormat="1" x14ac:dyDescent="0.2">
      <c r="C109" s="18"/>
      <c r="D109" s="5"/>
      <c r="E109" s="5"/>
      <c r="F109" s="5"/>
    </row>
    <row r="110" spans="3:6" s="11" customFormat="1" x14ac:dyDescent="0.2">
      <c r="C110" s="18"/>
      <c r="D110" s="5"/>
      <c r="E110" s="5"/>
      <c r="F110" s="5"/>
    </row>
    <row r="111" spans="3:6" s="11" customFormat="1" x14ac:dyDescent="0.2">
      <c r="C111" s="18"/>
      <c r="D111" s="5"/>
      <c r="E111" s="5"/>
      <c r="F111" s="5"/>
    </row>
    <row r="112" spans="3:6" s="11" customFormat="1" x14ac:dyDescent="0.2">
      <c r="C112" s="18"/>
      <c r="D112" s="5"/>
      <c r="E112" s="5"/>
      <c r="F112" s="5"/>
    </row>
    <row r="113" spans="3:6" s="11" customFormat="1" x14ac:dyDescent="0.2">
      <c r="C113" s="18"/>
      <c r="D113" s="5"/>
      <c r="E113" s="5"/>
      <c r="F113" s="5"/>
    </row>
    <row r="114" spans="3:6" s="11" customFormat="1" x14ac:dyDescent="0.2">
      <c r="C114" s="18"/>
      <c r="D114" s="5"/>
      <c r="E114" s="5"/>
      <c r="F114" s="5"/>
    </row>
    <row r="115" spans="3:6" s="11" customFormat="1" x14ac:dyDescent="0.2">
      <c r="C115" s="18"/>
      <c r="D115" s="5"/>
      <c r="E115" s="5"/>
      <c r="F115" s="5"/>
    </row>
    <row r="116" spans="3:6" s="11" customFormat="1" x14ac:dyDescent="0.2">
      <c r="C116" s="18"/>
      <c r="D116" s="5"/>
      <c r="E116" s="5"/>
      <c r="F116" s="5"/>
    </row>
    <row r="117" spans="3:6" s="11" customFormat="1" x14ac:dyDescent="0.2">
      <c r="C117" s="18"/>
      <c r="D117" s="5"/>
      <c r="E117" s="5"/>
      <c r="F117" s="5"/>
    </row>
    <row r="118" spans="3:6" s="11" customFormat="1" x14ac:dyDescent="0.2">
      <c r="C118" s="18"/>
      <c r="D118" s="5"/>
      <c r="E118" s="5"/>
      <c r="F118" s="5"/>
    </row>
    <row r="119" spans="3:6" s="11" customFormat="1" x14ac:dyDescent="0.2">
      <c r="C119" s="18"/>
      <c r="D119" s="5"/>
      <c r="E119" s="5"/>
      <c r="F119" s="5"/>
    </row>
    <row r="120" spans="3:6" s="11" customFormat="1" x14ac:dyDescent="0.2">
      <c r="C120" s="18"/>
      <c r="D120" s="5"/>
      <c r="E120" s="5"/>
      <c r="F120" s="5"/>
    </row>
    <row r="121" spans="3:6" s="11" customFormat="1" x14ac:dyDescent="0.2">
      <c r="C121" s="18"/>
      <c r="D121" s="5"/>
      <c r="E121" s="5"/>
      <c r="F121" s="5"/>
    </row>
    <row r="122" spans="3:6" s="11" customFormat="1" x14ac:dyDescent="0.2">
      <c r="C122" s="18"/>
      <c r="D122" s="5"/>
      <c r="E122" s="5"/>
      <c r="F122" s="5"/>
    </row>
    <row r="123" spans="3:6" s="11" customFormat="1" x14ac:dyDescent="0.2">
      <c r="C123" s="18"/>
      <c r="D123" s="5"/>
      <c r="E123" s="5"/>
      <c r="F123" s="5"/>
    </row>
    <row r="124" spans="3:6" s="11" customFormat="1" x14ac:dyDescent="0.2">
      <c r="C124" s="18"/>
      <c r="D124" s="5"/>
      <c r="E124" s="5"/>
      <c r="F124" s="5"/>
    </row>
    <row r="125" spans="3:6" s="11" customFormat="1" x14ac:dyDescent="0.2">
      <c r="C125" s="18"/>
      <c r="D125" s="5"/>
      <c r="E125" s="5"/>
      <c r="F125" s="5"/>
    </row>
    <row r="126" spans="3:6" s="11" customFormat="1" x14ac:dyDescent="0.2">
      <c r="C126" s="18"/>
      <c r="D126" s="5"/>
      <c r="E126" s="5"/>
      <c r="F126" s="5"/>
    </row>
    <row r="127" spans="3:6" s="11" customFormat="1" x14ac:dyDescent="0.2">
      <c r="C127" s="18"/>
      <c r="D127" s="5"/>
      <c r="E127" s="5"/>
      <c r="F127" s="5"/>
    </row>
    <row r="128" spans="3:6" s="11" customFormat="1" x14ac:dyDescent="0.2">
      <c r="C128" s="18"/>
      <c r="D128" s="5"/>
      <c r="E128" s="5"/>
      <c r="F128" s="5"/>
    </row>
    <row r="129" spans="3:6" s="11" customFormat="1" x14ac:dyDescent="0.2">
      <c r="C129" s="18"/>
      <c r="D129" s="5"/>
      <c r="E129" s="5"/>
      <c r="F129" s="5"/>
    </row>
    <row r="130" spans="3:6" s="11" customFormat="1" x14ac:dyDescent="0.2">
      <c r="C130" s="18"/>
      <c r="D130" s="5"/>
      <c r="E130" s="5"/>
      <c r="F130" s="5"/>
    </row>
    <row r="131" spans="3:6" s="11" customFormat="1" x14ac:dyDescent="0.2">
      <c r="C131" s="18"/>
      <c r="D131" s="5"/>
      <c r="E131" s="5"/>
      <c r="F131" s="5"/>
    </row>
    <row r="132" spans="3:6" s="11" customFormat="1" x14ac:dyDescent="0.2">
      <c r="C132" s="18"/>
      <c r="D132" s="5"/>
      <c r="E132" s="5"/>
      <c r="F132" s="5"/>
    </row>
    <row r="133" spans="3:6" s="11" customFormat="1" x14ac:dyDescent="0.2">
      <c r="C133" s="18"/>
      <c r="D133" s="5"/>
      <c r="E133" s="5"/>
      <c r="F133" s="5"/>
    </row>
    <row r="134" spans="3:6" s="11" customFormat="1" x14ac:dyDescent="0.2">
      <c r="C134" s="18"/>
      <c r="D134" s="5"/>
      <c r="E134" s="5"/>
      <c r="F134" s="5"/>
    </row>
    <row r="135" spans="3:6" s="11" customFormat="1" x14ac:dyDescent="0.2">
      <c r="C135" s="18"/>
      <c r="D135" s="5"/>
      <c r="E135" s="5"/>
      <c r="F135" s="5"/>
    </row>
    <row r="136" spans="3:6" s="11" customFormat="1" x14ac:dyDescent="0.2">
      <c r="C136" s="18"/>
      <c r="D136" s="5"/>
      <c r="E136" s="5"/>
      <c r="F136" s="5"/>
    </row>
    <row r="137" spans="3:6" s="11" customFormat="1" x14ac:dyDescent="0.2">
      <c r="C137" s="18"/>
      <c r="D137" s="5"/>
      <c r="E137" s="5"/>
      <c r="F137" s="5"/>
    </row>
    <row r="138" spans="3:6" s="11" customFormat="1" x14ac:dyDescent="0.2">
      <c r="C138" s="18"/>
      <c r="D138" s="5"/>
      <c r="E138" s="5"/>
      <c r="F138" s="5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</sheetPr>
  <dimension ref="A1:N115"/>
  <sheetViews>
    <sheetView workbookViewId="0">
      <selection activeCell="B17" sqref="B17"/>
    </sheetView>
  </sheetViews>
  <sheetFormatPr baseColWidth="10" defaultColWidth="11.42578125" defaultRowHeight="12.75" x14ac:dyDescent="0.2"/>
  <cols>
    <col min="1" max="1" width="19" style="5" customWidth="1"/>
    <col min="2" max="2" width="11" style="5" customWidth="1"/>
    <col min="3" max="3" width="10.28515625" style="18" customWidth="1"/>
    <col min="4" max="4" width="11.7109375" style="5" customWidth="1"/>
    <col min="5" max="5" width="11.42578125" style="5"/>
    <col min="6" max="6" width="11.85546875" style="5" bestFit="1" customWidth="1"/>
    <col min="7" max="16384" width="11.42578125" style="5"/>
  </cols>
  <sheetData>
    <row r="1" spans="1:14" x14ac:dyDescent="0.2">
      <c r="A1" s="8" t="s">
        <v>73</v>
      </c>
    </row>
    <row r="2" spans="1:14" s="11" customFormat="1" ht="18" x14ac:dyDescent="0.25">
      <c r="A2" s="10" t="s">
        <v>50</v>
      </c>
      <c r="C2" s="18"/>
      <c r="D2" s="5"/>
      <c r="E2" s="5"/>
      <c r="F2" s="5"/>
    </row>
    <row r="3" spans="1:14" s="11" customFormat="1" ht="15.75" x14ac:dyDescent="0.25">
      <c r="A3" s="13" t="s">
        <v>77</v>
      </c>
      <c r="B3" s="14"/>
      <c r="C3" s="18"/>
      <c r="D3" s="5"/>
      <c r="E3" s="5"/>
      <c r="F3" s="5"/>
    </row>
    <row r="4" spans="1:14" s="11" customFormat="1" x14ac:dyDescent="0.2">
      <c r="A4" s="12"/>
      <c r="B4" s="15"/>
      <c r="C4" s="18"/>
      <c r="D4" s="5"/>
      <c r="E4" s="5"/>
      <c r="F4" s="5"/>
    </row>
    <row r="5" spans="1:14" s="11" customFormat="1" ht="14.25" x14ac:dyDescent="0.2">
      <c r="A5" s="32" t="s">
        <v>20</v>
      </c>
      <c r="B5" s="33" t="s">
        <v>21</v>
      </c>
      <c r="C5" s="33" t="s">
        <v>22</v>
      </c>
      <c r="D5" s="33" t="s">
        <v>23</v>
      </c>
      <c r="E5" s="33" t="s">
        <v>24</v>
      </c>
      <c r="F5" s="33" t="s">
        <v>25</v>
      </c>
      <c r="G5" s="33" t="s">
        <v>26</v>
      </c>
      <c r="H5" s="33" t="s">
        <v>27</v>
      </c>
      <c r="I5" s="33" t="s">
        <v>28</v>
      </c>
      <c r="J5" s="34" t="s">
        <v>29</v>
      </c>
      <c r="K5" s="34">
        <v>2014</v>
      </c>
      <c r="L5" s="34">
        <v>2015</v>
      </c>
      <c r="M5" s="34">
        <v>2016</v>
      </c>
      <c r="N5" s="34">
        <v>2017</v>
      </c>
    </row>
    <row r="6" spans="1:14" s="11" customFormat="1" x14ac:dyDescent="0.2">
      <c r="A6" s="16" t="s">
        <v>30</v>
      </c>
      <c r="B6" s="49"/>
      <c r="C6" s="49"/>
      <c r="D6" s="49"/>
      <c r="E6" s="49"/>
      <c r="F6" s="49"/>
      <c r="G6" s="49"/>
      <c r="H6" s="49"/>
      <c r="I6" s="49"/>
      <c r="J6" s="50"/>
      <c r="K6" s="50"/>
      <c r="L6" s="50"/>
      <c r="M6" s="50"/>
      <c r="N6" s="50"/>
    </row>
    <row r="7" spans="1:14" s="11" customFormat="1" x14ac:dyDescent="0.2">
      <c r="A7" s="16" t="s">
        <v>12</v>
      </c>
      <c r="B7" s="49">
        <v>4.5786142542377339</v>
      </c>
      <c r="C7" s="49">
        <v>4.9408043899714125</v>
      </c>
      <c r="D7" s="49">
        <v>5.3954194040143735</v>
      </c>
      <c r="E7" s="49">
        <v>4.1009071101139858</v>
      </c>
      <c r="F7" s="49">
        <v>4.4946307616058156</v>
      </c>
      <c r="G7" s="49">
        <v>7.3604199480950445</v>
      </c>
      <c r="H7" s="49">
        <v>6.7486935559546355</v>
      </c>
      <c r="I7" s="49">
        <v>5.8564390310661008</v>
      </c>
      <c r="J7" s="51">
        <v>6.0646995402579433</v>
      </c>
      <c r="K7" s="51">
        <v>5.6045671259663949</v>
      </c>
      <c r="L7" s="51">
        <v>5.3991251273610787</v>
      </c>
      <c r="M7" s="51">
        <v>3.8598829955651537</v>
      </c>
      <c r="N7" s="51">
        <v>3.2631941729594041</v>
      </c>
    </row>
    <row r="8" spans="1:14" s="11" customFormat="1" x14ac:dyDescent="0.2">
      <c r="A8" s="16" t="s">
        <v>13</v>
      </c>
      <c r="B8" s="52">
        <v>4.880829582999838</v>
      </c>
      <c r="C8" s="52">
        <v>5.9580860216558742</v>
      </c>
      <c r="D8" s="52">
        <v>8.2110513130346909</v>
      </c>
      <c r="E8" s="52">
        <v>9.3061804887496589</v>
      </c>
      <c r="F8" s="52">
        <v>12.106270339578034</v>
      </c>
      <c r="G8" s="52">
        <v>12.999668426359234</v>
      </c>
      <c r="H8" s="52">
        <v>12.292930019409152</v>
      </c>
      <c r="I8" s="52">
        <v>11.26897710394061</v>
      </c>
      <c r="J8" s="53">
        <v>11.57856604461765</v>
      </c>
      <c r="K8" s="53">
        <v>10.876748601119106</v>
      </c>
      <c r="L8" s="53">
        <v>11.935951239008794</v>
      </c>
      <c r="M8" s="53">
        <v>9.0033870247546854</v>
      </c>
      <c r="N8" s="92" t="s">
        <v>38</v>
      </c>
    </row>
    <row r="9" spans="1:14" s="11" customFormat="1" ht="14.25" x14ac:dyDescent="0.2">
      <c r="A9" s="38" t="s">
        <v>14</v>
      </c>
      <c r="B9" s="90">
        <v>4.0001590652746044</v>
      </c>
      <c r="C9" s="90">
        <v>4.3893798543457336</v>
      </c>
      <c r="D9" s="90">
        <v>4.6753933631832778</v>
      </c>
      <c r="E9" s="90">
        <v>4.2585972043545484</v>
      </c>
      <c r="F9" s="90">
        <v>12.178236779725923</v>
      </c>
      <c r="G9" s="90">
        <v>16.697869039093629</v>
      </c>
      <c r="H9" s="90">
        <v>14.48209938899841</v>
      </c>
      <c r="I9" s="90">
        <v>12.73572186882331</v>
      </c>
      <c r="J9" s="91">
        <v>10.26981050631535</v>
      </c>
      <c r="K9" s="91">
        <v>14.267993190886394</v>
      </c>
      <c r="L9" s="91">
        <v>12.078963147243794</v>
      </c>
      <c r="M9" s="91">
        <v>9.5758624981208165</v>
      </c>
      <c r="N9" s="91">
        <v>10.157272786959124</v>
      </c>
    </row>
    <row r="10" spans="1:14" s="11" customFormat="1" x14ac:dyDescent="0.2">
      <c r="A10" s="16" t="s">
        <v>15</v>
      </c>
      <c r="B10" s="49">
        <v>2.2587700849667702</v>
      </c>
      <c r="C10" s="49">
        <v>3.2380621691786544</v>
      </c>
      <c r="D10" s="49">
        <v>3.4044723675048982</v>
      </c>
      <c r="E10" s="49">
        <v>3.6887551769946083</v>
      </c>
      <c r="F10" s="49">
        <v>5.0910300225717657</v>
      </c>
      <c r="G10" s="49">
        <v>5.0937065781001118</v>
      </c>
      <c r="H10" s="49">
        <v>4.4348576358930112</v>
      </c>
      <c r="I10" s="49">
        <v>3.9518845228548516</v>
      </c>
      <c r="J10" s="51">
        <v>4.5158626822064845</v>
      </c>
      <c r="K10" s="51">
        <v>4.7123604392929934</v>
      </c>
      <c r="L10" s="51">
        <v>5.0372479777858263</v>
      </c>
      <c r="M10" s="51">
        <v>4.9727470993631684</v>
      </c>
      <c r="N10" s="51">
        <v>4.5608021157096896</v>
      </c>
    </row>
    <row r="11" spans="1:14" s="11" customFormat="1" ht="12.75" customHeight="1" x14ac:dyDescent="0.2">
      <c r="A11" s="17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"/>
    </row>
    <row r="12" spans="1:14" s="11" customFormat="1" ht="12.75" customHeight="1" x14ac:dyDescent="0.2">
      <c r="A12" s="48" t="s">
        <v>31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5"/>
    </row>
    <row r="13" spans="1:14" x14ac:dyDescent="0.2">
      <c r="A13" s="9" t="s">
        <v>64</v>
      </c>
      <c r="C13" s="5"/>
    </row>
    <row r="14" spans="1:14" x14ac:dyDescent="0.2">
      <c r="C14" s="5"/>
    </row>
    <row r="15" spans="1:14" s="11" customFormat="1" x14ac:dyDescent="0.2">
      <c r="C15" s="18"/>
      <c r="D15" s="5"/>
      <c r="E15" s="5"/>
      <c r="F15" s="5"/>
    </row>
    <row r="16" spans="1:14" s="11" customFormat="1" x14ac:dyDescent="0.2">
      <c r="C16" s="18"/>
      <c r="D16" s="5"/>
      <c r="E16" s="5"/>
      <c r="F16" s="5"/>
    </row>
    <row r="17" spans="3:6" s="11" customFormat="1" x14ac:dyDescent="0.2">
      <c r="C17" s="18"/>
      <c r="D17" s="5"/>
      <c r="E17" s="5"/>
      <c r="F17" s="5"/>
    </row>
    <row r="18" spans="3:6" s="11" customFormat="1" x14ac:dyDescent="0.2">
      <c r="C18" s="18"/>
      <c r="D18" s="5"/>
      <c r="E18" s="5"/>
      <c r="F18" s="5"/>
    </row>
    <row r="19" spans="3:6" s="11" customFormat="1" x14ac:dyDescent="0.2">
      <c r="C19" s="18"/>
      <c r="D19" s="5"/>
      <c r="E19" s="5"/>
      <c r="F19" s="5"/>
    </row>
    <row r="20" spans="3:6" s="11" customFormat="1" x14ac:dyDescent="0.2">
      <c r="C20" s="18"/>
      <c r="D20" s="5"/>
      <c r="E20" s="5"/>
      <c r="F20" s="5"/>
    </row>
    <row r="21" spans="3:6" s="11" customFormat="1" x14ac:dyDescent="0.2">
      <c r="C21" s="18"/>
      <c r="D21" s="5"/>
      <c r="E21" s="5"/>
      <c r="F21" s="5"/>
    </row>
    <row r="22" spans="3:6" s="11" customFormat="1" x14ac:dyDescent="0.2">
      <c r="C22" s="18"/>
      <c r="D22" s="5"/>
      <c r="E22" s="5"/>
      <c r="F22" s="5"/>
    </row>
    <row r="23" spans="3:6" s="11" customFormat="1" x14ac:dyDescent="0.2">
      <c r="C23" s="18"/>
      <c r="D23" s="5"/>
      <c r="E23" s="5"/>
      <c r="F23" s="5"/>
    </row>
    <row r="24" spans="3:6" s="11" customFormat="1" x14ac:dyDescent="0.2">
      <c r="C24" s="18"/>
      <c r="D24" s="5"/>
      <c r="E24" s="5"/>
      <c r="F24" s="5"/>
    </row>
    <row r="25" spans="3:6" s="11" customFormat="1" x14ac:dyDescent="0.2">
      <c r="C25" s="18"/>
      <c r="D25" s="5"/>
      <c r="E25" s="5"/>
      <c r="F25" s="5"/>
    </row>
    <row r="26" spans="3:6" s="11" customFormat="1" x14ac:dyDescent="0.2">
      <c r="C26" s="18"/>
      <c r="D26" s="5"/>
      <c r="E26" s="5"/>
      <c r="F26" s="5"/>
    </row>
    <row r="27" spans="3:6" s="11" customFormat="1" x14ac:dyDescent="0.2">
      <c r="C27" s="18"/>
      <c r="D27" s="5"/>
      <c r="E27" s="5"/>
      <c r="F27" s="5"/>
    </row>
    <row r="28" spans="3:6" s="11" customFormat="1" x14ac:dyDescent="0.2">
      <c r="C28" s="18"/>
      <c r="D28" s="5"/>
      <c r="E28" s="5"/>
      <c r="F28" s="5"/>
    </row>
    <row r="29" spans="3:6" s="11" customFormat="1" x14ac:dyDescent="0.2">
      <c r="C29" s="18"/>
      <c r="D29" s="5"/>
      <c r="E29" s="5"/>
      <c r="F29" s="5"/>
    </row>
    <row r="30" spans="3:6" s="11" customFormat="1" x14ac:dyDescent="0.2">
      <c r="C30" s="18"/>
      <c r="D30" s="5"/>
      <c r="E30" s="5"/>
      <c r="F30" s="5"/>
    </row>
    <row r="31" spans="3:6" s="11" customFormat="1" x14ac:dyDescent="0.2">
      <c r="C31" s="18"/>
      <c r="D31" s="5"/>
      <c r="E31" s="5"/>
      <c r="F31" s="5"/>
    </row>
    <row r="32" spans="3:6" s="11" customFormat="1" x14ac:dyDescent="0.2">
      <c r="C32" s="18"/>
      <c r="D32" s="5"/>
      <c r="E32" s="5"/>
      <c r="F32" s="5"/>
    </row>
    <row r="33" spans="3:6" s="11" customFormat="1" x14ac:dyDescent="0.2">
      <c r="C33" s="18"/>
      <c r="D33" s="5"/>
      <c r="E33" s="5"/>
      <c r="F33" s="5"/>
    </row>
    <row r="34" spans="3:6" s="11" customFormat="1" x14ac:dyDescent="0.2">
      <c r="C34" s="18"/>
      <c r="D34" s="5"/>
      <c r="E34" s="5"/>
      <c r="F34" s="5"/>
    </row>
    <row r="35" spans="3:6" s="11" customFormat="1" x14ac:dyDescent="0.2">
      <c r="C35" s="18"/>
      <c r="D35" s="5"/>
      <c r="E35" s="5"/>
      <c r="F35" s="5"/>
    </row>
    <row r="36" spans="3:6" s="11" customFormat="1" x14ac:dyDescent="0.2">
      <c r="C36" s="18"/>
      <c r="D36" s="5"/>
      <c r="E36" s="5"/>
      <c r="F36" s="5"/>
    </row>
    <row r="37" spans="3:6" s="11" customFormat="1" x14ac:dyDescent="0.2">
      <c r="C37" s="18"/>
      <c r="D37" s="5"/>
      <c r="E37" s="5"/>
      <c r="F37" s="5"/>
    </row>
    <row r="38" spans="3:6" s="11" customFormat="1" x14ac:dyDescent="0.2">
      <c r="C38" s="18"/>
      <c r="D38" s="5"/>
      <c r="E38" s="5"/>
      <c r="F38" s="5"/>
    </row>
    <row r="39" spans="3:6" s="11" customFormat="1" x14ac:dyDescent="0.2">
      <c r="C39" s="18"/>
      <c r="D39" s="5"/>
      <c r="E39" s="5"/>
      <c r="F39" s="5"/>
    </row>
    <row r="40" spans="3:6" s="11" customFormat="1" x14ac:dyDescent="0.2">
      <c r="C40" s="18"/>
      <c r="D40" s="5"/>
      <c r="E40" s="5"/>
      <c r="F40" s="5"/>
    </row>
    <row r="41" spans="3:6" s="11" customFormat="1" x14ac:dyDescent="0.2">
      <c r="C41" s="18"/>
      <c r="D41" s="5"/>
      <c r="E41" s="5"/>
      <c r="F41" s="5"/>
    </row>
    <row r="42" spans="3:6" s="11" customFormat="1" x14ac:dyDescent="0.2">
      <c r="C42" s="18"/>
      <c r="D42" s="5"/>
      <c r="E42" s="5"/>
      <c r="F42" s="5"/>
    </row>
    <row r="43" spans="3:6" s="11" customFormat="1" x14ac:dyDescent="0.2">
      <c r="C43" s="18"/>
      <c r="D43" s="5"/>
      <c r="E43" s="5"/>
      <c r="F43" s="5"/>
    </row>
    <row r="44" spans="3:6" s="11" customFormat="1" x14ac:dyDescent="0.2">
      <c r="C44" s="18"/>
      <c r="D44" s="5"/>
      <c r="E44" s="5"/>
      <c r="F44" s="5"/>
    </row>
    <row r="45" spans="3:6" s="11" customFormat="1" x14ac:dyDescent="0.2">
      <c r="C45" s="18"/>
      <c r="D45" s="5"/>
      <c r="E45" s="5"/>
      <c r="F45" s="5"/>
    </row>
    <row r="46" spans="3:6" s="11" customFormat="1" x14ac:dyDescent="0.2">
      <c r="C46" s="18"/>
      <c r="D46" s="5"/>
      <c r="E46" s="5"/>
      <c r="F46" s="5"/>
    </row>
    <row r="47" spans="3:6" s="11" customFormat="1" x14ac:dyDescent="0.2">
      <c r="C47" s="18"/>
      <c r="D47" s="5"/>
      <c r="E47" s="5"/>
      <c r="F47" s="5"/>
    </row>
    <row r="48" spans="3:6" s="11" customFormat="1" x14ac:dyDescent="0.2">
      <c r="C48" s="18"/>
      <c r="D48" s="5"/>
      <c r="E48" s="5"/>
      <c r="F48" s="5"/>
    </row>
    <row r="49" spans="3:6" s="11" customFormat="1" x14ac:dyDescent="0.2">
      <c r="C49" s="18"/>
      <c r="D49" s="5"/>
      <c r="E49" s="5"/>
      <c r="F49" s="5"/>
    </row>
    <row r="50" spans="3:6" s="11" customFormat="1" x14ac:dyDescent="0.2">
      <c r="C50" s="18"/>
      <c r="D50" s="5"/>
      <c r="E50" s="5"/>
      <c r="F50" s="5"/>
    </row>
    <row r="51" spans="3:6" s="11" customFormat="1" x14ac:dyDescent="0.2">
      <c r="C51" s="18"/>
      <c r="D51" s="5"/>
      <c r="E51" s="5"/>
      <c r="F51" s="5"/>
    </row>
    <row r="52" spans="3:6" s="11" customFormat="1" x14ac:dyDescent="0.2">
      <c r="C52" s="18"/>
      <c r="D52" s="5"/>
      <c r="E52" s="5"/>
      <c r="F52" s="5"/>
    </row>
    <row r="53" spans="3:6" s="11" customFormat="1" x14ac:dyDescent="0.2">
      <c r="C53" s="18"/>
      <c r="D53" s="5"/>
      <c r="E53" s="5"/>
      <c r="F53" s="5"/>
    </row>
    <row r="54" spans="3:6" s="11" customFormat="1" x14ac:dyDescent="0.2">
      <c r="C54" s="18"/>
      <c r="D54" s="5"/>
      <c r="E54" s="5"/>
      <c r="F54" s="5"/>
    </row>
    <row r="55" spans="3:6" s="11" customFormat="1" x14ac:dyDescent="0.2">
      <c r="C55" s="18"/>
      <c r="D55" s="5"/>
      <c r="E55" s="5"/>
      <c r="F55" s="5"/>
    </row>
    <row r="56" spans="3:6" s="11" customFormat="1" x14ac:dyDescent="0.2">
      <c r="C56" s="18"/>
      <c r="D56" s="5"/>
      <c r="E56" s="5"/>
      <c r="F56" s="5"/>
    </row>
    <row r="57" spans="3:6" s="11" customFormat="1" x14ac:dyDescent="0.2">
      <c r="C57" s="18"/>
      <c r="D57" s="5"/>
      <c r="E57" s="5"/>
      <c r="F57" s="5"/>
    </row>
    <row r="58" spans="3:6" s="11" customFormat="1" x14ac:dyDescent="0.2">
      <c r="C58" s="18"/>
      <c r="D58" s="5"/>
      <c r="E58" s="5"/>
      <c r="F58" s="5"/>
    </row>
    <row r="59" spans="3:6" s="11" customFormat="1" x14ac:dyDescent="0.2">
      <c r="C59" s="18"/>
      <c r="D59" s="5"/>
      <c r="E59" s="5"/>
      <c r="F59" s="5"/>
    </row>
    <row r="60" spans="3:6" s="11" customFormat="1" x14ac:dyDescent="0.2">
      <c r="C60" s="18"/>
      <c r="D60" s="5"/>
      <c r="E60" s="5"/>
      <c r="F60" s="5"/>
    </row>
    <row r="61" spans="3:6" s="11" customFormat="1" x14ac:dyDescent="0.2">
      <c r="C61" s="18"/>
      <c r="D61" s="5"/>
      <c r="E61" s="5"/>
      <c r="F61" s="5"/>
    </row>
    <row r="62" spans="3:6" s="11" customFormat="1" x14ac:dyDescent="0.2">
      <c r="C62" s="18"/>
      <c r="D62" s="5"/>
      <c r="E62" s="5"/>
      <c r="F62" s="5"/>
    </row>
    <row r="63" spans="3:6" s="11" customFormat="1" x14ac:dyDescent="0.2">
      <c r="C63" s="18"/>
      <c r="D63" s="5"/>
      <c r="E63" s="5"/>
      <c r="F63" s="5"/>
    </row>
    <row r="64" spans="3:6" s="11" customFormat="1" x14ac:dyDescent="0.2">
      <c r="C64" s="18"/>
      <c r="D64" s="5"/>
      <c r="E64" s="5"/>
      <c r="F64" s="5"/>
    </row>
    <row r="65" spans="3:6" s="11" customFormat="1" x14ac:dyDescent="0.2">
      <c r="C65" s="18"/>
      <c r="D65" s="5"/>
      <c r="E65" s="5"/>
      <c r="F65" s="5"/>
    </row>
    <row r="66" spans="3:6" s="11" customFormat="1" x14ac:dyDescent="0.2">
      <c r="C66" s="18"/>
      <c r="D66" s="5"/>
      <c r="E66" s="5"/>
      <c r="F66" s="5"/>
    </row>
    <row r="67" spans="3:6" s="11" customFormat="1" x14ac:dyDescent="0.2">
      <c r="C67" s="18"/>
      <c r="D67" s="5"/>
      <c r="E67" s="5"/>
      <c r="F67" s="5"/>
    </row>
    <row r="68" spans="3:6" s="11" customFormat="1" x14ac:dyDescent="0.2">
      <c r="C68" s="18"/>
      <c r="D68" s="5"/>
      <c r="E68" s="5"/>
      <c r="F68" s="5"/>
    </row>
    <row r="69" spans="3:6" s="11" customFormat="1" x14ac:dyDescent="0.2">
      <c r="C69" s="18"/>
      <c r="D69" s="5"/>
      <c r="E69" s="5"/>
      <c r="F69" s="5"/>
    </row>
    <row r="70" spans="3:6" s="11" customFormat="1" x14ac:dyDescent="0.2">
      <c r="C70" s="18"/>
      <c r="D70" s="5"/>
      <c r="E70" s="5"/>
      <c r="F70" s="5"/>
    </row>
    <row r="71" spans="3:6" s="11" customFormat="1" x14ac:dyDescent="0.2">
      <c r="C71" s="18"/>
      <c r="D71" s="5"/>
      <c r="E71" s="5"/>
      <c r="F71" s="5"/>
    </row>
    <row r="72" spans="3:6" s="11" customFormat="1" x14ac:dyDescent="0.2">
      <c r="C72" s="18"/>
      <c r="D72" s="5"/>
      <c r="E72" s="5"/>
      <c r="F72" s="5"/>
    </row>
    <row r="73" spans="3:6" s="11" customFormat="1" x14ac:dyDescent="0.2">
      <c r="C73" s="18"/>
      <c r="D73" s="5"/>
      <c r="E73" s="5"/>
      <c r="F73" s="5"/>
    </row>
    <row r="74" spans="3:6" s="11" customFormat="1" x14ac:dyDescent="0.2">
      <c r="C74" s="18"/>
      <c r="D74" s="5"/>
      <c r="E74" s="5"/>
      <c r="F74" s="5"/>
    </row>
    <row r="75" spans="3:6" s="11" customFormat="1" x14ac:dyDescent="0.2">
      <c r="C75" s="18"/>
      <c r="D75" s="5"/>
      <c r="E75" s="5"/>
      <c r="F75" s="5"/>
    </row>
    <row r="76" spans="3:6" s="11" customFormat="1" x14ac:dyDescent="0.2">
      <c r="C76" s="18"/>
      <c r="D76" s="5"/>
      <c r="E76" s="5"/>
      <c r="F76" s="5"/>
    </row>
    <row r="77" spans="3:6" s="11" customFormat="1" x14ac:dyDescent="0.2">
      <c r="C77" s="18"/>
      <c r="D77" s="5"/>
      <c r="E77" s="5"/>
      <c r="F77" s="5"/>
    </row>
    <row r="78" spans="3:6" s="11" customFormat="1" x14ac:dyDescent="0.2">
      <c r="C78" s="18"/>
      <c r="D78" s="5"/>
      <c r="E78" s="5"/>
      <c r="F78" s="5"/>
    </row>
    <row r="79" spans="3:6" s="11" customFormat="1" x14ac:dyDescent="0.2">
      <c r="C79" s="18"/>
      <c r="D79" s="5"/>
      <c r="E79" s="5"/>
      <c r="F79" s="5"/>
    </row>
    <row r="80" spans="3:6" s="11" customFormat="1" x14ac:dyDescent="0.2">
      <c r="C80" s="18"/>
      <c r="D80" s="5"/>
      <c r="E80" s="5"/>
      <c r="F80" s="5"/>
    </row>
    <row r="81" spans="3:6" s="11" customFormat="1" x14ac:dyDescent="0.2">
      <c r="C81" s="18"/>
      <c r="D81" s="5"/>
      <c r="E81" s="5"/>
      <c r="F81" s="5"/>
    </row>
    <row r="82" spans="3:6" s="11" customFormat="1" x14ac:dyDescent="0.2">
      <c r="C82" s="18"/>
      <c r="D82" s="5"/>
      <c r="E82" s="5"/>
      <c r="F82" s="5"/>
    </row>
    <row r="83" spans="3:6" s="11" customFormat="1" x14ac:dyDescent="0.2">
      <c r="C83" s="18"/>
      <c r="D83" s="5"/>
      <c r="E83" s="5"/>
      <c r="F83" s="5"/>
    </row>
    <row r="84" spans="3:6" s="11" customFormat="1" x14ac:dyDescent="0.2">
      <c r="C84" s="18"/>
      <c r="D84" s="5"/>
      <c r="E84" s="5"/>
      <c r="F84" s="5"/>
    </row>
    <row r="85" spans="3:6" s="11" customFormat="1" x14ac:dyDescent="0.2">
      <c r="C85" s="18"/>
      <c r="D85" s="5"/>
      <c r="E85" s="5"/>
      <c r="F85" s="5"/>
    </row>
    <row r="86" spans="3:6" s="11" customFormat="1" x14ac:dyDescent="0.2">
      <c r="C86" s="18"/>
      <c r="D86" s="5"/>
      <c r="E86" s="5"/>
      <c r="F86" s="5"/>
    </row>
    <row r="87" spans="3:6" s="11" customFormat="1" x14ac:dyDescent="0.2">
      <c r="C87" s="18"/>
      <c r="D87" s="5"/>
      <c r="E87" s="5"/>
      <c r="F87" s="5"/>
    </row>
    <row r="88" spans="3:6" s="11" customFormat="1" x14ac:dyDescent="0.2">
      <c r="C88" s="18"/>
      <c r="D88" s="5"/>
      <c r="E88" s="5"/>
      <c r="F88" s="5"/>
    </row>
    <row r="89" spans="3:6" s="11" customFormat="1" x14ac:dyDescent="0.2">
      <c r="C89" s="18"/>
      <c r="D89" s="5"/>
      <c r="E89" s="5"/>
      <c r="F89" s="5"/>
    </row>
    <row r="90" spans="3:6" s="11" customFormat="1" x14ac:dyDescent="0.2">
      <c r="C90" s="18"/>
      <c r="D90" s="5"/>
      <c r="E90" s="5"/>
      <c r="F90" s="5"/>
    </row>
    <row r="91" spans="3:6" s="11" customFormat="1" x14ac:dyDescent="0.2">
      <c r="C91" s="18"/>
      <c r="D91" s="5"/>
      <c r="E91" s="5"/>
      <c r="F91" s="5"/>
    </row>
    <row r="92" spans="3:6" s="11" customFormat="1" x14ac:dyDescent="0.2">
      <c r="C92" s="18"/>
      <c r="D92" s="5"/>
      <c r="E92" s="5"/>
      <c r="F92" s="5"/>
    </row>
    <row r="93" spans="3:6" s="11" customFormat="1" x14ac:dyDescent="0.2">
      <c r="C93" s="18"/>
      <c r="D93" s="5"/>
      <c r="E93" s="5"/>
      <c r="F93" s="5"/>
    </row>
    <row r="94" spans="3:6" s="11" customFormat="1" x14ac:dyDescent="0.2">
      <c r="C94" s="18"/>
      <c r="D94" s="5"/>
      <c r="E94" s="5"/>
      <c r="F94" s="5"/>
    </row>
    <row r="95" spans="3:6" s="11" customFormat="1" x14ac:dyDescent="0.2">
      <c r="C95" s="18"/>
      <c r="D95" s="5"/>
      <c r="E95" s="5"/>
      <c r="F95" s="5"/>
    </row>
    <row r="96" spans="3:6" s="11" customFormat="1" x14ac:dyDescent="0.2">
      <c r="C96" s="18"/>
      <c r="D96" s="5"/>
      <c r="E96" s="5"/>
      <c r="F96" s="5"/>
    </row>
    <row r="97" spans="3:6" s="11" customFormat="1" x14ac:dyDescent="0.2">
      <c r="C97" s="18"/>
      <c r="D97" s="5"/>
      <c r="E97" s="5"/>
      <c r="F97" s="5"/>
    </row>
    <row r="98" spans="3:6" s="11" customFormat="1" x14ac:dyDescent="0.2">
      <c r="C98" s="18"/>
      <c r="D98" s="5"/>
      <c r="E98" s="5"/>
      <c r="F98" s="5"/>
    </row>
    <row r="99" spans="3:6" s="11" customFormat="1" x14ac:dyDescent="0.2">
      <c r="C99" s="18"/>
      <c r="D99" s="5"/>
      <c r="E99" s="5"/>
      <c r="F99" s="5"/>
    </row>
    <row r="100" spans="3:6" s="11" customFormat="1" x14ac:dyDescent="0.2">
      <c r="C100" s="18"/>
      <c r="D100" s="5"/>
      <c r="E100" s="5"/>
      <c r="F100" s="5"/>
    </row>
    <row r="101" spans="3:6" s="11" customFormat="1" x14ac:dyDescent="0.2">
      <c r="C101" s="18"/>
      <c r="D101" s="5"/>
      <c r="E101" s="5"/>
      <c r="F101" s="5"/>
    </row>
    <row r="102" spans="3:6" s="11" customFormat="1" x14ac:dyDescent="0.2">
      <c r="C102" s="18"/>
      <c r="D102" s="5"/>
      <c r="E102" s="5"/>
      <c r="F102" s="5"/>
    </row>
    <row r="103" spans="3:6" s="11" customFormat="1" x14ac:dyDescent="0.2">
      <c r="C103" s="18"/>
      <c r="D103" s="5"/>
      <c r="E103" s="5"/>
      <c r="F103" s="5"/>
    </row>
    <row r="104" spans="3:6" s="11" customFormat="1" x14ac:dyDescent="0.2">
      <c r="C104" s="18"/>
      <c r="D104" s="5"/>
      <c r="E104" s="5"/>
      <c r="F104" s="5"/>
    </row>
    <row r="105" spans="3:6" s="11" customFormat="1" x14ac:dyDescent="0.2">
      <c r="C105" s="18"/>
      <c r="D105" s="5"/>
      <c r="E105" s="5"/>
      <c r="F105" s="5"/>
    </row>
    <row r="106" spans="3:6" s="11" customFormat="1" x14ac:dyDescent="0.2">
      <c r="C106" s="18"/>
      <c r="D106" s="5"/>
      <c r="E106" s="5"/>
      <c r="F106" s="5"/>
    </row>
    <row r="107" spans="3:6" s="11" customFormat="1" x14ac:dyDescent="0.2">
      <c r="C107" s="18"/>
      <c r="D107" s="5"/>
      <c r="E107" s="5"/>
      <c r="F107" s="5"/>
    </row>
    <row r="108" spans="3:6" s="11" customFormat="1" x14ac:dyDescent="0.2">
      <c r="C108" s="18"/>
      <c r="D108" s="5"/>
      <c r="E108" s="5"/>
      <c r="F108" s="5"/>
    </row>
    <row r="109" spans="3:6" s="11" customFormat="1" x14ac:dyDescent="0.2">
      <c r="C109" s="18"/>
      <c r="D109" s="5"/>
      <c r="E109" s="5"/>
      <c r="F109" s="5"/>
    </row>
    <row r="110" spans="3:6" s="11" customFormat="1" x14ac:dyDescent="0.2">
      <c r="C110" s="18"/>
      <c r="D110" s="5"/>
      <c r="E110" s="5"/>
      <c r="F110" s="5"/>
    </row>
    <row r="111" spans="3:6" s="11" customFormat="1" x14ac:dyDescent="0.2">
      <c r="C111" s="18"/>
      <c r="D111" s="5"/>
      <c r="E111" s="5"/>
      <c r="F111" s="5"/>
    </row>
    <row r="112" spans="3:6" s="11" customFormat="1" x14ac:dyDescent="0.2">
      <c r="C112" s="18"/>
      <c r="D112" s="5"/>
      <c r="E112" s="5"/>
      <c r="F112" s="5"/>
    </row>
    <row r="113" spans="3:6" s="11" customFormat="1" x14ac:dyDescent="0.2">
      <c r="C113" s="18"/>
      <c r="D113" s="5"/>
      <c r="E113" s="5"/>
      <c r="F113" s="5"/>
    </row>
    <row r="114" spans="3:6" s="11" customFormat="1" x14ac:dyDescent="0.2">
      <c r="C114" s="18"/>
      <c r="D114" s="5"/>
      <c r="E114" s="5"/>
      <c r="F114" s="5"/>
    </row>
    <row r="115" spans="3:6" s="11" customFormat="1" x14ac:dyDescent="0.2">
      <c r="C115" s="18"/>
      <c r="D115" s="5"/>
      <c r="E115" s="5"/>
      <c r="F115" s="5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/>
  </sheetPr>
  <dimension ref="A1:L119"/>
  <sheetViews>
    <sheetView workbookViewId="0">
      <selection activeCell="D18" sqref="D18"/>
    </sheetView>
  </sheetViews>
  <sheetFormatPr baseColWidth="10" defaultColWidth="11.42578125" defaultRowHeight="12.75" x14ac:dyDescent="0.2"/>
  <cols>
    <col min="1" max="1" width="16.7109375" style="5" customWidth="1"/>
    <col min="2" max="2" width="15.7109375" style="5" customWidth="1"/>
    <col min="3" max="3" width="19.7109375" style="18" customWidth="1"/>
    <col min="4" max="4" width="13.7109375" style="5" customWidth="1"/>
    <col min="5" max="5" width="19.7109375" style="5" customWidth="1"/>
    <col min="6" max="6" width="13.7109375" style="5" customWidth="1"/>
    <col min="7" max="8" width="11.42578125" style="5"/>
    <col min="9" max="9" width="14.85546875" style="5" bestFit="1" customWidth="1"/>
    <col min="10" max="16384" width="11.42578125" style="5"/>
  </cols>
  <sheetData>
    <row r="1" spans="1:12" x14ac:dyDescent="0.2">
      <c r="A1" s="8" t="s">
        <v>73</v>
      </c>
    </row>
    <row r="2" spans="1:12" s="11" customFormat="1" ht="18" x14ac:dyDescent="0.25">
      <c r="A2" s="10" t="s">
        <v>51</v>
      </c>
      <c r="C2" s="18"/>
      <c r="D2" s="5"/>
      <c r="E2" s="5"/>
      <c r="F2" s="5"/>
    </row>
    <row r="3" spans="1:12" s="11" customFormat="1" ht="15.75" x14ac:dyDescent="0.25">
      <c r="A3" s="13" t="s">
        <v>67</v>
      </c>
      <c r="B3" s="14"/>
      <c r="C3" s="18"/>
      <c r="D3" s="5"/>
      <c r="E3" s="5"/>
      <c r="F3" s="5"/>
    </row>
    <row r="4" spans="1:12" s="11" customFormat="1" x14ac:dyDescent="0.2">
      <c r="A4" s="12"/>
      <c r="B4" s="15"/>
      <c r="C4" s="18"/>
      <c r="D4" s="5"/>
      <c r="E4" s="5"/>
      <c r="F4" s="5"/>
    </row>
    <row r="5" spans="1:12" s="11" customFormat="1" ht="71.25" x14ac:dyDescent="0.2">
      <c r="A5" s="32" t="s">
        <v>11</v>
      </c>
      <c r="B5" s="33" t="s">
        <v>70</v>
      </c>
      <c r="C5" s="55" t="s">
        <v>68</v>
      </c>
      <c r="D5" s="33" t="s">
        <v>69</v>
      </c>
      <c r="E5" s="55" t="s">
        <v>71</v>
      </c>
      <c r="F5" s="56" t="s">
        <v>72</v>
      </c>
      <c r="G5" s="57"/>
      <c r="H5" s="57"/>
      <c r="I5" s="5"/>
      <c r="J5" s="5"/>
      <c r="K5" s="5"/>
      <c r="L5" s="5"/>
    </row>
    <row r="6" spans="1:12" s="11" customFormat="1" x14ac:dyDescent="0.2">
      <c r="A6" s="16" t="s">
        <v>12</v>
      </c>
      <c r="B6" s="35">
        <v>5767000</v>
      </c>
      <c r="C6" s="35">
        <v>28.640999999999998</v>
      </c>
      <c r="D6" s="35">
        <f>C6/B6*1000000</f>
        <v>4.9663603259927172</v>
      </c>
      <c r="E6" s="35">
        <v>47.073999999999998</v>
      </c>
      <c r="F6" s="41">
        <f>E6/B6*1000000</f>
        <v>8.1626495578290275</v>
      </c>
      <c r="G6" s="54"/>
      <c r="H6" s="54"/>
      <c r="I6" s="80"/>
      <c r="J6" s="5"/>
      <c r="K6" s="5"/>
      <c r="L6" s="5"/>
    </row>
    <row r="7" spans="1:12" s="11" customFormat="1" x14ac:dyDescent="0.2">
      <c r="A7" s="16" t="s">
        <v>13</v>
      </c>
      <c r="B7" s="35">
        <v>5508200</v>
      </c>
      <c r="C7" s="81" t="s">
        <v>38</v>
      </c>
      <c r="D7" s="81" t="s">
        <v>38</v>
      </c>
      <c r="E7" s="35">
        <v>38.893000000000001</v>
      </c>
      <c r="F7" s="41">
        <f>E7/B7*1000000</f>
        <v>7.0609273446861049</v>
      </c>
      <c r="G7" s="54"/>
      <c r="H7" s="54"/>
      <c r="I7" s="80"/>
      <c r="J7" s="5"/>
      <c r="K7" s="5"/>
      <c r="L7" s="5"/>
    </row>
    <row r="8" spans="1:12" s="11" customFormat="1" ht="14.25" x14ac:dyDescent="0.2">
      <c r="A8" s="38" t="s">
        <v>14</v>
      </c>
      <c r="B8" s="39">
        <v>5277000</v>
      </c>
      <c r="C8" s="39">
        <v>62.052</v>
      </c>
      <c r="D8" s="39">
        <f>C8/B8*1000000</f>
        <v>11.758953951108584</v>
      </c>
      <c r="E8" s="39">
        <v>60.371000000000002</v>
      </c>
      <c r="F8" s="58">
        <f>E8/B8*1000000</f>
        <v>11.440401743414819</v>
      </c>
      <c r="G8" s="59"/>
      <c r="H8" s="59"/>
      <c r="I8" s="80"/>
      <c r="J8" s="5"/>
      <c r="K8" s="5"/>
      <c r="L8" s="5"/>
    </row>
    <row r="9" spans="1:12" s="11" customFormat="1" x14ac:dyDescent="0.2">
      <c r="A9" s="16" t="s">
        <v>15</v>
      </c>
      <c r="B9" s="35">
        <v>10057700</v>
      </c>
      <c r="C9" s="81">
        <v>27.812999999999999</v>
      </c>
      <c r="D9" s="82">
        <f>C9/B9*1000000</f>
        <v>2.7653439653201026</v>
      </c>
      <c r="E9" s="35">
        <v>46.494</v>
      </c>
      <c r="F9" s="41">
        <f>E9/B9*1000000</f>
        <v>4.6227268659832763</v>
      </c>
      <c r="G9" s="54"/>
      <c r="H9" s="54"/>
      <c r="I9" s="80"/>
      <c r="J9" s="5"/>
      <c r="K9" s="5"/>
      <c r="L9" s="5"/>
    </row>
    <row r="10" spans="1:12" s="11" customFormat="1" x14ac:dyDescent="0.2">
      <c r="A10" s="17"/>
      <c r="B10" s="41"/>
      <c r="C10" s="41"/>
      <c r="D10" s="41"/>
      <c r="E10" s="41"/>
      <c r="F10" s="41"/>
      <c r="G10" s="54"/>
      <c r="H10" s="54"/>
      <c r="I10" s="5"/>
      <c r="J10" s="5"/>
      <c r="K10" s="5"/>
      <c r="L10" s="5"/>
    </row>
    <row r="11" spans="1:12" s="11" customFormat="1" ht="12.75" customHeight="1" x14ac:dyDescent="0.2">
      <c r="A11" s="48" t="s">
        <v>31</v>
      </c>
      <c r="B11" s="18"/>
      <c r="C11" s="18"/>
      <c r="D11" s="18"/>
      <c r="E11" s="18"/>
      <c r="F11" s="18"/>
      <c r="G11" s="5"/>
      <c r="H11" s="5"/>
      <c r="I11" s="5"/>
      <c r="J11" s="5"/>
      <c r="K11" s="5"/>
      <c r="L11" s="5"/>
    </row>
    <row r="12" spans="1:12" s="11" customFormat="1" ht="12.75" customHeight="1" x14ac:dyDescent="0.2">
      <c r="A12" s="9" t="s">
        <v>64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x14ac:dyDescent="0.2">
      <c r="C13" s="5"/>
    </row>
    <row r="14" spans="1:12" s="11" customForma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s="11" customFormat="1" x14ac:dyDescent="0.2">
      <c r="C15" s="18"/>
      <c r="D15" s="5"/>
      <c r="E15" s="5"/>
      <c r="F15" s="5"/>
    </row>
    <row r="16" spans="1:12" s="11" customFormat="1" x14ac:dyDescent="0.2">
      <c r="C16" s="18"/>
      <c r="D16" s="5"/>
      <c r="E16" s="5"/>
      <c r="F16" s="5"/>
    </row>
    <row r="17" spans="3:6" s="11" customFormat="1" x14ac:dyDescent="0.2">
      <c r="C17" s="18"/>
      <c r="D17" s="5"/>
      <c r="E17" s="5"/>
      <c r="F17" s="5"/>
    </row>
    <row r="18" spans="3:6" s="11" customFormat="1" x14ac:dyDescent="0.2">
      <c r="C18" s="18"/>
      <c r="D18" s="5"/>
      <c r="E18" s="5"/>
      <c r="F18" s="5"/>
    </row>
    <row r="19" spans="3:6" s="11" customFormat="1" x14ac:dyDescent="0.2">
      <c r="C19" s="18"/>
      <c r="D19" s="5"/>
      <c r="E19" s="5"/>
      <c r="F19" s="5"/>
    </row>
    <row r="20" spans="3:6" s="11" customFormat="1" x14ac:dyDescent="0.2">
      <c r="C20" s="18"/>
      <c r="D20" s="5"/>
      <c r="E20" s="5"/>
      <c r="F20" s="5"/>
    </row>
    <row r="21" spans="3:6" s="11" customFormat="1" x14ac:dyDescent="0.2">
      <c r="C21" s="18"/>
      <c r="D21" s="5"/>
      <c r="E21" s="5"/>
      <c r="F21" s="5"/>
    </row>
    <row r="22" spans="3:6" s="11" customFormat="1" x14ac:dyDescent="0.2">
      <c r="C22" s="18"/>
      <c r="D22" s="5"/>
      <c r="E22" s="5"/>
      <c r="F22" s="5"/>
    </row>
    <row r="23" spans="3:6" s="11" customFormat="1" x14ac:dyDescent="0.2">
      <c r="C23" s="18"/>
      <c r="D23" s="5"/>
      <c r="E23" s="5"/>
      <c r="F23" s="5"/>
    </row>
    <row r="24" spans="3:6" s="11" customFormat="1" x14ac:dyDescent="0.2">
      <c r="C24" s="18"/>
      <c r="D24" s="5"/>
      <c r="E24" s="5"/>
      <c r="F24" s="5"/>
    </row>
    <row r="25" spans="3:6" s="11" customFormat="1" x14ac:dyDescent="0.2">
      <c r="C25" s="18"/>
      <c r="D25" s="5"/>
      <c r="E25" s="5"/>
      <c r="F25" s="5"/>
    </row>
    <row r="26" spans="3:6" s="11" customFormat="1" x14ac:dyDescent="0.2">
      <c r="C26" s="18"/>
      <c r="D26" s="5"/>
      <c r="E26" s="5"/>
      <c r="F26" s="5"/>
    </row>
    <row r="27" spans="3:6" s="11" customFormat="1" x14ac:dyDescent="0.2">
      <c r="C27" s="18"/>
      <c r="D27" s="5"/>
      <c r="E27" s="5"/>
      <c r="F27" s="5"/>
    </row>
    <row r="28" spans="3:6" s="11" customFormat="1" x14ac:dyDescent="0.2">
      <c r="C28" s="18"/>
      <c r="D28" s="5"/>
      <c r="E28" s="5"/>
      <c r="F28" s="5"/>
    </row>
    <row r="29" spans="3:6" s="11" customFormat="1" x14ac:dyDescent="0.2">
      <c r="C29" s="18"/>
      <c r="D29" s="5"/>
      <c r="E29" s="5"/>
      <c r="F29" s="5"/>
    </row>
    <row r="30" spans="3:6" s="11" customFormat="1" x14ac:dyDescent="0.2">
      <c r="C30" s="18"/>
      <c r="D30" s="5"/>
      <c r="E30" s="5"/>
      <c r="F30" s="5"/>
    </row>
    <row r="31" spans="3:6" s="11" customFormat="1" x14ac:dyDescent="0.2">
      <c r="C31" s="18"/>
      <c r="D31" s="5"/>
      <c r="E31" s="5"/>
      <c r="F31" s="5"/>
    </row>
    <row r="32" spans="3:6" s="11" customFormat="1" x14ac:dyDescent="0.2">
      <c r="C32" s="18"/>
      <c r="D32" s="5"/>
      <c r="E32" s="5"/>
      <c r="F32" s="5"/>
    </row>
    <row r="33" spans="3:6" s="11" customFormat="1" x14ac:dyDescent="0.2">
      <c r="C33" s="18"/>
      <c r="D33" s="5"/>
      <c r="E33" s="5"/>
      <c r="F33" s="5"/>
    </row>
    <row r="34" spans="3:6" s="11" customFormat="1" x14ac:dyDescent="0.2">
      <c r="C34" s="18"/>
      <c r="D34" s="5"/>
      <c r="E34" s="5"/>
      <c r="F34" s="5"/>
    </row>
    <row r="35" spans="3:6" s="11" customFormat="1" x14ac:dyDescent="0.2">
      <c r="C35" s="18"/>
      <c r="D35" s="5"/>
      <c r="E35" s="5"/>
      <c r="F35" s="5"/>
    </row>
    <row r="36" spans="3:6" s="11" customFormat="1" x14ac:dyDescent="0.2">
      <c r="C36" s="18"/>
      <c r="D36" s="5"/>
      <c r="E36" s="5"/>
      <c r="F36" s="5"/>
    </row>
    <row r="37" spans="3:6" s="11" customFormat="1" x14ac:dyDescent="0.2">
      <c r="C37" s="18"/>
      <c r="D37" s="5"/>
      <c r="E37" s="5"/>
      <c r="F37" s="5"/>
    </row>
    <row r="38" spans="3:6" s="11" customFormat="1" x14ac:dyDescent="0.2">
      <c r="C38" s="18"/>
      <c r="D38" s="5"/>
      <c r="E38" s="5"/>
      <c r="F38" s="5"/>
    </row>
    <row r="39" spans="3:6" s="11" customFormat="1" x14ac:dyDescent="0.2">
      <c r="C39" s="18"/>
      <c r="D39" s="5"/>
      <c r="E39" s="5"/>
      <c r="F39" s="5"/>
    </row>
    <row r="40" spans="3:6" s="11" customFormat="1" x14ac:dyDescent="0.2">
      <c r="C40" s="18"/>
      <c r="D40" s="5"/>
      <c r="E40" s="5"/>
      <c r="F40" s="5"/>
    </row>
    <row r="41" spans="3:6" s="11" customFormat="1" x14ac:dyDescent="0.2">
      <c r="C41" s="18"/>
      <c r="D41" s="5"/>
      <c r="E41" s="5"/>
      <c r="F41" s="5"/>
    </row>
    <row r="42" spans="3:6" s="11" customFormat="1" x14ac:dyDescent="0.2">
      <c r="C42" s="18"/>
      <c r="D42" s="5"/>
      <c r="E42" s="5"/>
      <c r="F42" s="5"/>
    </row>
    <row r="43" spans="3:6" s="11" customFormat="1" x14ac:dyDescent="0.2">
      <c r="C43" s="18"/>
      <c r="D43" s="5"/>
      <c r="E43" s="5"/>
      <c r="F43" s="5"/>
    </row>
    <row r="44" spans="3:6" s="11" customFormat="1" x14ac:dyDescent="0.2">
      <c r="C44" s="18"/>
      <c r="D44" s="5"/>
      <c r="E44" s="5"/>
      <c r="F44" s="5"/>
    </row>
    <row r="45" spans="3:6" s="11" customFormat="1" x14ac:dyDescent="0.2">
      <c r="C45" s="18"/>
      <c r="D45" s="5"/>
      <c r="E45" s="5"/>
      <c r="F45" s="5"/>
    </row>
    <row r="46" spans="3:6" s="11" customFormat="1" x14ac:dyDescent="0.2">
      <c r="C46" s="18"/>
      <c r="D46" s="5"/>
      <c r="E46" s="5"/>
      <c r="F46" s="5"/>
    </row>
    <row r="47" spans="3:6" s="11" customFormat="1" x14ac:dyDescent="0.2">
      <c r="C47" s="18"/>
      <c r="D47" s="5"/>
      <c r="E47" s="5"/>
      <c r="F47" s="5"/>
    </row>
    <row r="48" spans="3:6" s="11" customFormat="1" x14ac:dyDescent="0.2">
      <c r="C48" s="18"/>
      <c r="D48" s="5"/>
      <c r="E48" s="5"/>
      <c r="F48" s="5"/>
    </row>
    <row r="49" spans="3:6" s="11" customFormat="1" x14ac:dyDescent="0.2">
      <c r="C49" s="18"/>
      <c r="D49" s="5"/>
      <c r="E49" s="5"/>
      <c r="F49" s="5"/>
    </row>
    <row r="50" spans="3:6" s="11" customFormat="1" x14ac:dyDescent="0.2">
      <c r="C50" s="18"/>
      <c r="D50" s="5"/>
      <c r="E50" s="5"/>
      <c r="F50" s="5"/>
    </row>
    <row r="51" spans="3:6" s="11" customFormat="1" x14ac:dyDescent="0.2">
      <c r="C51" s="18"/>
      <c r="D51" s="5"/>
      <c r="E51" s="5"/>
      <c r="F51" s="5"/>
    </row>
    <row r="52" spans="3:6" s="11" customFormat="1" x14ac:dyDescent="0.2">
      <c r="C52" s="18"/>
      <c r="D52" s="5"/>
      <c r="E52" s="5"/>
      <c r="F52" s="5"/>
    </row>
    <row r="53" spans="3:6" s="11" customFormat="1" x14ac:dyDescent="0.2">
      <c r="C53" s="18"/>
      <c r="D53" s="5"/>
      <c r="E53" s="5"/>
      <c r="F53" s="5"/>
    </row>
    <row r="54" spans="3:6" s="11" customFormat="1" x14ac:dyDescent="0.2">
      <c r="C54" s="18"/>
      <c r="D54" s="5"/>
      <c r="E54" s="5"/>
      <c r="F54" s="5"/>
    </row>
    <row r="55" spans="3:6" s="11" customFormat="1" x14ac:dyDescent="0.2">
      <c r="C55" s="18"/>
      <c r="D55" s="5"/>
      <c r="E55" s="5"/>
      <c r="F55" s="5"/>
    </row>
    <row r="56" spans="3:6" s="11" customFormat="1" x14ac:dyDescent="0.2">
      <c r="C56" s="18"/>
      <c r="D56" s="5"/>
      <c r="E56" s="5"/>
      <c r="F56" s="5"/>
    </row>
    <row r="57" spans="3:6" s="11" customFormat="1" x14ac:dyDescent="0.2">
      <c r="C57" s="18"/>
      <c r="D57" s="5"/>
      <c r="E57" s="5"/>
      <c r="F57" s="5"/>
    </row>
    <row r="58" spans="3:6" s="11" customFormat="1" x14ac:dyDescent="0.2">
      <c r="C58" s="18"/>
      <c r="D58" s="5"/>
      <c r="E58" s="5"/>
      <c r="F58" s="5"/>
    </row>
    <row r="59" spans="3:6" s="11" customFormat="1" x14ac:dyDescent="0.2">
      <c r="C59" s="18"/>
      <c r="D59" s="5"/>
      <c r="E59" s="5"/>
      <c r="F59" s="5"/>
    </row>
    <row r="60" spans="3:6" s="11" customFormat="1" x14ac:dyDescent="0.2">
      <c r="C60" s="18"/>
      <c r="D60" s="5"/>
      <c r="E60" s="5"/>
      <c r="F60" s="5"/>
    </row>
    <row r="61" spans="3:6" s="11" customFormat="1" x14ac:dyDescent="0.2">
      <c r="C61" s="18"/>
      <c r="D61" s="5"/>
      <c r="E61" s="5"/>
      <c r="F61" s="5"/>
    </row>
    <row r="62" spans="3:6" s="11" customFormat="1" x14ac:dyDescent="0.2">
      <c r="C62" s="18"/>
      <c r="D62" s="5"/>
      <c r="E62" s="5"/>
      <c r="F62" s="5"/>
    </row>
    <row r="63" spans="3:6" s="11" customFormat="1" x14ac:dyDescent="0.2">
      <c r="C63" s="18"/>
      <c r="D63" s="5"/>
      <c r="E63" s="5"/>
      <c r="F63" s="5"/>
    </row>
    <row r="64" spans="3:6" s="11" customFormat="1" x14ac:dyDescent="0.2">
      <c r="C64" s="18"/>
      <c r="D64" s="5"/>
      <c r="E64" s="5"/>
      <c r="F64" s="5"/>
    </row>
    <row r="65" spans="3:6" s="11" customFormat="1" x14ac:dyDescent="0.2">
      <c r="C65" s="18"/>
      <c r="D65" s="5"/>
      <c r="E65" s="5"/>
      <c r="F65" s="5"/>
    </row>
    <row r="66" spans="3:6" s="11" customFormat="1" x14ac:dyDescent="0.2">
      <c r="C66" s="18"/>
      <c r="D66" s="5"/>
      <c r="E66" s="5"/>
      <c r="F66" s="5"/>
    </row>
    <row r="67" spans="3:6" s="11" customFormat="1" x14ac:dyDescent="0.2">
      <c r="C67" s="18"/>
      <c r="D67" s="5"/>
      <c r="E67" s="5"/>
      <c r="F67" s="5"/>
    </row>
    <row r="68" spans="3:6" s="11" customFormat="1" x14ac:dyDescent="0.2">
      <c r="C68" s="18"/>
      <c r="D68" s="5"/>
      <c r="E68" s="5"/>
      <c r="F68" s="5"/>
    </row>
    <row r="69" spans="3:6" s="11" customFormat="1" x14ac:dyDescent="0.2">
      <c r="C69" s="18"/>
      <c r="D69" s="5"/>
      <c r="E69" s="5"/>
      <c r="F69" s="5"/>
    </row>
    <row r="70" spans="3:6" s="11" customFormat="1" x14ac:dyDescent="0.2">
      <c r="C70" s="18"/>
      <c r="D70" s="5"/>
      <c r="E70" s="5"/>
      <c r="F70" s="5"/>
    </row>
    <row r="71" spans="3:6" s="11" customFormat="1" x14ac:dyDescent="0.2">
      <c r="C71" s="18"/>
      <c r="D71" s="5"/>
      <c r="E71" s="5"/>
      <c r="F71" s="5"/>
    </row>
    <row r="72" spans="3:6" s="11" customFormat="1" x14ac:dyDescent="0.2">
      <c r="C72" s="18"/>
      <c r="D72" s="5"/>
      <c r="E72" s="5"/>
      <c r="F72" s="5"/>
    </row>
    <row r="73" spans="3:6" s="11" customFormat="1" x14ac:dyDescent="0.2">
      <c r="C73" s="18"/>
      <c r="D73" s="5"/>
      <c r="E73" s="5"/>
      <c r="F73" s="5"/>
    </row>
    <row r="74" spans="3:6" s="11" customFormat="1" x14ac:dyDescent="0.2">
      <c r="C74" s="18"/>
      <c r="D74" s="5"/>
      <c r="E74" s="5"/>
      <c r="F74" s="5"/>
    </row>
    <row r="75" spans="3:6" s="11" customFormat="1" x14ac:dyDescent="0.2">
      <c r="C75" s="18"/>
      <c r="D75" s="5"/>
      <c r="E75" s="5"/>
      <c r="F75" s="5"/>
    </row>
    <row r="76" spans="3:6" s="11" customFormat="1" x14ac:dyDescent="0.2">
      <c r="C76" s="18"/>
      <c r="D76" s="5"/>
      <c r="E76" s="5"/>
      <c r="F76" s="5"/>
    </row>
    <row r="77" spans="3:6" s="11" customFormat="1" x14ac:dyDescent="0.2">
      <c r="C77" s="18"/>
      <c r="D77" s="5"/>
      <c r="E77" s="5"/>
      <c r="F77" s="5"/>
    </row>
    <row r="78" spans="3:6" s="11" customFormat="1" x14ac:dyDescent="0.2">
      <c r="C78" s="18"/>
      <c r="D78" s="5"/>
      <c r="E78" s="5"/>
      <c r="F78" s="5"/>
    </row>
    <row r="79" spans="3:6" s="11" customFormat="1" x14ac:dyDescent="0.2">
      <c r="C79" s="18"/>
      <c r="D79" s="5"/>
      <c r="E79" s="5"/>
      <c r="F79" s="5"/>
    </row>
    <row r="80" spans="3:6" s="11" customFormat="1" x14ac:dyDescent="0.2">
      <c r="C80" s="18"/>
      <c r="D80" s="5"/>
      <c r="E80" s="5"/>
      <c r="F80" s="5"/>
    </row>
    <row r="81" spans="3:6" s="11" customFormat="1" x14ac:dyDescent="0.2">
      <c r="C81" s="18"/>
      <c r="D81" s="5"/>
      <c r="E81" s="5"/>
      <c r="F81" s="5"/>
    </row>
    <row r="82" spans="3:6" s="11" customFormat="1" x14ac:dyDescent="0.2">
      <c r="C82" s="18"/>
      <c r="D82" s="5"/>
      <c r="E82" s="5"/>
      <c r="F82" s="5"/>
    </row>
    <row r="83" spans="3:6" s="11" customFormat="1" x14ac:dyDescent="0.2">
      <c r="C83" s="18"/>
      <c r="D83" s="5"/>
      <c r="E83" s="5"/>
      <c r="F83" s="5"/>
    </row>
    <row r="84" spans="3:6" s="11" customFormat="1" x14ac:dyDescent="0.2">
      <c r="C84" s="18"/>
      <c r="D84" s="5"/>
      <c r="E84" s="5"/>
      <c r="F84" s="5"/>
    </row>
    <row r="85" spans="3:6" s="11" customFormat="1" x14ac:dyDescent="0.2">
      <c r="C85" s="18"/>
      <c r="D85" s="5"/>
      <c r="E85" s="5"/>
      <c r="F85" s="5"/>
    </row>
    <row r="86" spans="3:6" s="11" customFormat="1" x14ac:dyDescent="0.2">
      <c r="C86" s="18"/>
      <c r="D86" s="5"/>
      <c r="E86" s="5"/>
      <c r="F86" s="5"/>
    </row>
    <row r="87" spans="3:6" s="11" customFormat="1" x14ac:dyDescent="0.2">
      <c r="C87" s="18"/>
      <c r="D87" s="5"/>
      <c r="E87" s="5"/>
      <c r="F87" s="5"/>
    </row>
    <row r="88" spans="3:6" s="11" customFormat="1" x14ac:dyDescent="0.2">
      <c r="C88" s="18"/>
      <c r="D88" s="5"/>
      <c r="E88" s="5"/>
      <c r="F88" s="5"/>
    </row>
    <row r="89" spans="3:6" s="11" customFormat="1" x14ac:dyDescent="0.2">
      <c r="C89" s="18"/>
      <c r="D89" s="5"/>
      <c r="E89" s="5"/>
      <c r="F89" s="5"/>
    </row>
    <row r="90" spans="3:6" s="11" customFormat="1" x14ac:dyDescent="0.2">
      <c r="C90" s="18"/>
      <c r="D90" s="5"/>
      <c r="E90" s="5"/>
      <c r="F90" s="5"/>
    </row>
    <row r="91" spans="3:6" s="11" customFormat="1" x14ac:dyDescent="0.2">
      <c r="C91" s="18"/>
      <c r="D91" s="5"/>
      <c r="E91" s="5"/>
      <c r="F91" s="5"/>
    </row>
    <row r="92" spans="3:6" s="11" customFormat="1" x14ac:dyDescent="0.2">
      <c r="C92" s="18"/>
      <c r="D92" s="5"/>
      <c r="E92" s="5"/>
      <c r="F92" s="5"/>
    </row>
    <row r="93" spans="3:6" s="11" customFormat="1" x14ac:dyDescent="0.2">
      <c r="C93" s="18"/>
      <c r="D93" s="5"/>
      <c r="E93" s="5"/>
      <c r="F93" s="5"/>
    </row>
    <row r="94" spans="3:6" s="11" customFormat="1" x14ac:dyDescent="0.2">
      <c r="C94" s="18"/>
      <c r="D94" s="5"/>
      <c r="E94" s="5"/>
      <c r="F94" s="5"/>
    </row>
    <row r="95" spans="3:6" s="11" customFormat="1" x14ac:dyDescent="0.2">
      <c r="C95" s="18"/>
      <c r="D95" s="5"/>
      <c r="E95" s="5"/>
      <c r="F95" s="5"/>
    </row>
    <row r="96" spans="3:6" s="11" customFormat="1" x14ac:dyDescent="0.2">
      <c r="C96" s="18"/>
      <c r="D96" s="5"/>
      <c r="E96" s="5"/>
      <c r="F96" s="5"/>
    </row>
    <row r="97" spans="3:6" s="11" customFormat="1" x14ac:dyDescent="0.2">
      <c r="C97" s="18"/>
      <c r="D97" s="5"/>
      <c r="E97" s="5"/>
      <c r="F97" s="5"/>
    </row>
    <row r="98" spans="3:6" s="11" customFormat="1" x14ac:dyDescent="0.2">
      <c r="C98" s="18"/>
      <c r="D98" s="5"/>
      <c r="E98" s="5"/>
      <c r="F98" s="5"/>
    </row>
    <row r="99" spans="3:6" s="11" customFormat="1" x14ac:dyDescent="0.2">
      <c r="C99" s="18"/>
      <c r="D99" s="5"/>
      <c r="E99" s="5"/>
      <c r="F99" s="5"/>
    </row>
    <row r="100" spans="3:6" s="11" customFormat="1" x14ac:dyDescent="0.2">
      <c r="C100" s="18"/>
      <c r="D100" s="5"/>
      <c r="E100" s="5"/>
      <c r="F100" s="5"/>
    </row>
    <row r="101" spans="3:6" s="11" customFormat="1" x14ac:dyDescent="0.2">
      <c r="C101" s="18"/>
      <c r="D101" s="5"/>
      <c r="E101" s="5"/>
      <c r="F101" s="5"/>
    </row>
    <row r="102" spans="3:6" s="11" customFormat="1" x14ac:dyDescent="0.2">
      <c r="C102" s="18"/>
      <c r="D102" s="5"/>
      <c r="E102" s="5"/>
      <c r="F102" s="5"/>
    </row>
    <row r="103" spans="3:6" s="11" customFormat="1" x14ac:dyDescent="0.2">
      <c r="C103" s="18"/>
      <c r="D103" s="5"/>
      <c r="E103" s="5"/>
      <c r="F103" s="5"/>
    </row>
    <row r="104" spans="3:6" s="11" customFormat="1" x14ac:dyDescent="0.2">
      <c r="C104" s="18"/>
      <c r="D104" s="5"/>
      <c r="E104" s="5"/>
      <c r="F104" s="5"/>
    </row>
    <row r="105" spans="3:6" s="11" customFormat="1" x14ac:dyDescent="0.2">
      <c r="C105" s="18"/>
      <c r="D105" s="5"/>
      <c r="E105" s="5"/>
      <c r="F105" s="5"/>
    </row>
    <row r="106" spans="3:6" s="11" customFormat="1" x14ac:dyDescent="0.2">
      <c r="C106" s="18"/>
      <c r="D106" s="5"/>
      <c r="E106" s="5"/>
      <c r="F106" s="5"/>
    </row>
    <row r="107" spans="3:6" s="11" customFormat="1" x14ac:dyDescent="0.2">
      <c r="C107" s="18"/>
      <c r="D107" s="5"/>
      <c r="E107" s="5"/>
      <c r="F107" s="5"/>
    </row>
    <row r="108" spans="3:6" s="11" customFormat="1" x14ac:dyDescent="0.2">
      <c r="C108" s="18"/>
      <c r="D108" s="5"/>
      <c r="E108" s="5"/>
      <c r="F108" s="5"/>
    </row>
    <row r="109" spans="3:6" s="11" customFormat="1" x14ac:dyDescent="0.2">
      <c r="C109" s="18"/>
      <c r="D109" s="5"/>
      <c r="E109" s="5"/>
      <c r="F109" s="5"/>
    </row>
    <row r="110" spans="3:6" s="11" customFormat="1" x14ac:dyDescent="0.2">
      <c r="C110" s="18"/>
      <c r="D110" s="5"/>
      <c r="E110" s="5"/>
      <c r="F110" s="5"/>
    </row>
    <row r="111" spans="3:6" s="11" customFormat="1" x14ac:dyDescent="0.2">
      <c r="C111" s="18"/>
      <c r="D111" s="5"/>
      <c r="E111" s="5"/>
      <c r="F111" s="5"/>
    </row>
    <row r="112" spans="3:6" s="11" customFormat="1" x14ac:dyDescent="0.2">
      <c r="C112" s="18"/>
      <c r="D112" s="5"/>
      <c r="E112" s="5"/>
      <c r="F112" s="5"/>
    </row>
    <row r="113" spans="3:6" s="11" customFormat="1" x14ac:dyDescent="0.2">
      <c r="C113" s="18"/>
      <c r="D113" s="5"/>
      <c r="E113" s="5"/>
      <c r="F113" s="5"/>
    </row>
    <row r="114" spans="3:6" s="11" customFormat="1" x14ac:dyDescent="0.2">
      <c r="C114" s="18"/>
      <c r="D114" s="5"/>
      <c r="E114" s="5"/>
      <c r="F114" s="5"/>
    </row>
    <row r="115" spans="3:6" s="11" customFormat="1" x14ac:dyDescent="0.2">
      <c r="C115" s="18"/>
      <c r="D115" s="5"/>
      <c r="E115" s="5"/>
      <c r="F115" s="5"/>
    </row>
    <row r="116" spans="3:6" s="11" customFormat="1" x14ac:dyDescent="0.2">
      <c r="C116" s="18"/>
      <c r="D116" s="5"/>
      <c r="E116" s="5"/>
      <c r="F116" s="5"/>
    </row>
    <row r="117" spans="3:6" s="11" customFormat="1" x14ac:dyDescent="0.2">
      <c r="C117" s="18"/>
      <c r="D117" s="5"/>
      <c r="E117" s="5"/>
      <c r="F117" s="5"/>
    </row>
    <row r="118" spans="3:6" s="11" customFormat="1" x14ac:dyDescent="0.2">
      <c r="C118" s="18"/>
      <c r="D118" s="5"/>
      <c r="E118" s="5"/>
      <c r="F118" s="5"/>
    </row>
    <row r="119" spans="3:6" s="11" customFormat="1" x14ac:dyDescent="0.2">
      <c r="C119" s="18"/>
      <c r="D119" s="5"/>
      <c r="E119" s="5"/>
      <c r="F119" s="5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/>
  </sheetPr>
  <dimension ref="A1:O141"/>
  <sheetViews>
    <sheetView topLeftCell="A25" workbookViewId="0">
      <selection activeCell="A2" sqref="A2"/>
    </sheetView>
  </sheetViews>
  <sheetFormatPr baseColWidth="10" defaultColWidth="11.42578125" defaultRowHeight="12.75" x14ac:dyDescent="0.2"/>
  <cols>
    <col min="1" max="1" width="16.42578125" style="5" customWidth="1"/>
    <col min="2" max="2" width="32.140625" style="5" bestFit="1" customWidth="1"/>
    <col min="3" max="3" width="11.7109375" style="5" customWidth="1"/>
    <col min="4" max="4" width="11.42578125" style="5"/>
    <col min="5" max="5" width="11.85546875" style="5" bestFit="1" customWidth="1"/>
    <col min="6" max="16384" width="11.42578125" style="5"/>
  </cols>
  <sheetData>
    <row r="1" spans="1:15" x14ac:dyDescent="0.2">
      <c r="A1" s="8" t="s">
        <v>73</v>
      </c>
    </row>
    <row r="2" spans="1:15" s="11" customFormat="1" ht="18" x14ac:dyDescent="0.25">
      <c r="A2" s="10" t="s">
        <v>52</v>
      </c>
      <c r="C2" s="5"/>
      <c r="D2" s="5"/>
      <c r="E2" s="5"/>
    </row>
    <row r="3" spans="1:15" s="11" customFormat="1" ht="15.75" x14ac:dyDescent="0.25">
      <c r="A3" s="60" t="s">
        <v>74</v>
      </c>
      <c r="B3" s="14"/>
      <c r="C3" s="5"/>
      <c r="D3" s="5"/>
      <c r="E3" s="5"/>
    </row>
    <row r="4" spans="1:15" s="11" customFormat="1" x14ac:dyDescent="0.2">
      <c r="A4" s="12"/>
      <c r="B4" s="15"/>
      <c r="C4" s="5"/>
      <c r="D4" s="5"/>
      <c r="E4" s="5"/>
    </row>
    <row r="5" spans="1:15" s="11" customFormat="1" ht="14.25" x14ac:dyDescent="0.2">
      <c r="A5" s="76"/>
      <c r="B5" s="77"/>
      <c r="C5" s="78" t="s">
        <v>21</v>
      </c>
      <c r="D5" s="78" t="s">
        <v>22</v>
      </c>
      <c r="E5" s="78" t="s">
        <v>23</v>
      </c>
      <c r="F5" s="78" t="s">
        <v>24</v>
      </c>
      <c r="G5" s="78" t="s">
        <v>25</v>
      </c>
      <c r="H5" s="78" t="s">
        <v>26</v>
      </c>
      <c r="I5" s="78" t="s">
        <v>27</v>
      </c>
      <c r="J5" s="78" t="s">
        <v>28</v>
      </c>
      <c r="K5" s="78" t="s">
        <v>29</v>
      </c>
      <c r="L5" s="34">
        <v>2014</v>
      </c>
      <c r="M5" s="34">
        <v>2015</v>
      </c>
      <c r="N5" s="34">
        <v>2016</v>
      </c>
      <c r="O5" s="34">
        <v>2017</v>
      </c>
    </row>
    <row r="6" spans="1:15" s="11" customFormat="1" x14ac:dyDescent="0.2">
      <c r="A6" s="65" t="s">
        <v>12</v>
      </c>
      <c r="B6" s="66" t="s">
        <v>32</v>
      </c>
      <c r="C6" s="89">
        <v>8.343</v>
      </c>
      <c r="D6" s="67">
        <v>12.634</v>
      </c>
      <c r="E6" s="67">
        <v>15.454000000000001</v>
      </c>
      <c r="F6" s="67">
        <v>14.416</v>
      </c>
      <c r="G6" s="67">
        <v>7.5330000000000004</v>
      </c>
      <c r="H6" s="67">
        <v>27.265000000000001</v>
      </c>
      <c r="I6" s="67">
        <v>20.683</v>
      </c>
      <c r="J6" s="67">
        <v>24.643999999999998</v>
      </c>
      <c r="K6" s="67">
        <v>35.712000000000003</v>
      </c>
      <c r="L6" s="68">
        <v>45.360999999999997</v>
      </c>
      <c r="M6" s="68">
        <v>29.405999999999999</v>
      </c>
      <c r="N6" s="68">
        <v>20.103999999999999</v>
      </c>
      <c r="O6" s="68">
        <v>19.297999999999998</v>
      </c>
    </row>
    <row r="7" spans="1:15" s="11" customFormat="1" x14ac:dyDescent="0.2">
      <c r="A7" s="16"/>
      <c r="B7" s="83" t="s">
        <v>33</v>
      </c>
      <c r="C7" s="69">
        <v>10.321999999999999</v>
      </c>
      <c r="D7" s="69">
        <v>4.2789999999999999</v>
      </c>
      <c r="E7" s="69">
        <v>3.1619999999999999</v>
      </c>
      <c r="F7" s="69">
        <v>2.6789999999999998</v>
      </c>
      <c r="G7" s="69">
        <v>4.1879999999999997</v>
      </c>
      <c r="H7" s="69">
        <v>4.5940000000000003</v>
      </c>
      <c r="I7" s="69">
        <v>4.1609999999999996</v>
      </c>
      <c r="J7" s="69">
        <v>5.4790000000000001</v>
      </c>
      <c r="K7" s="69">
        <v>1.131</v>
      </c>
      <c r="L7" s="46">
        <v>2.2480000000000002</v>
      </c>
      <c r="M7" s="46">
        <v>4.6820000000000004</v>
      </c>
      <c r="N7" s="46">
        <v>0.86299999999999999</v>
      </c>
      <c r="O7" s="46">
        <v>3.0419999999999998</v>
      </c>
    </row>
    <row r="8" spans="1:15" s="11" customFormat="1" x14ac:dyDescent="0.2">
      <c r="A8" s="16"/>
      <c r="B8" s="85" t="s">
        <v>75</v>
      </c>
      <c r="C8" s="70">
        <v>1.359</v>
      </c>
      <c r="D8" s="70">
        <v>2.2189999999999999</v>
      </c>
      <c r="E8" s="70">
        <v>0.69</v>
      </c>
      <c r="F8" s="70">
        <v>0.93</v>
      </c>
      <c r="G8" s="70">
        <v>3.2839999999999998</v>
      </c>
      <c r="H8" s="70">
        <v>0.187</v>
      </c>
      <c r="I8" s="70">
        <v>0.21</v>
      </c>
      <c r="J8" s="70">
        <v>0.182</v>
      </c>
      <c r="K8" s="70">
        <v>0.153</v>
      </c>
      <c r="L8" s="71">
        <v>0.16</v>
      </c>
      <c r="M8" s="71">
        <v>0.17799999999999999</v>
      </c>
      <c r="N8" s="71">
        <v>0.157</v>
      </c>
      <c r="O8" s="71">
        <v>1.2989999999999999</v>
      </c>
    </row>
    <row r="9" spans="1:15" s="11" customFormat="1" x14ac:dyDescent="0.2">
      <c r="A9" s="16"/>
      <c r="B9" s="83" t="s">
        <v>34</v>
      </c>
      <c r="C9" s="69">
        <v>33.215000000000003</v>
      </c>
      <c r="D9" s="69">
        <v>35.442999999999998</v>
      </c>
      <c r="E9" s="69">
        <v>45.356000000000002</v>
      </c>
      <c r="F9" s="69">
        <v>50.353999999999999</v>
      </c>
      <c r="G9" s="69">
        <v>59.945999999999998</v>
      </c>
      <c r="H9" s="69">
        <v>87.777000000000001</v>
      </c>
      <c r="I9" s="69">
        <v>81.745000000000005</v>
      </c>
      <c r="J9" s="69">
        <v>67.018000000000001</v>
      </c>
      <c r="K9" s="69">
        <v>85.724999999999994</v>
      </c>
      <c r="L9" s="46">
        <v>57.494</v>
      </c>
      <c r="M9" s="46">
        <v>71.418999999999997</v>
      </c>
      <c r="N9" s="46">
        <v>47.073999999999998</v>
      </c>
      <c r="O9" s="46">
        <v>28.640999999999998</v>
      </c>
    </row>
    <row r="10" spans="1:15" s="11" customFormat="1" x14ac:dyDescent="0.2">
      <c r="A10" s="16"/>
      <c r="B10" s="85" t="s">
        <v>35</v>
      </c>
      <c r="C10" s="70">
        <f>C9/C16*100</f>
        <v>39.093947882582803</v>
      </c>
      <c r="D10" s="70">
        <f t="shared" ref="D10:L10" si="0">D9/D16*100</f>
        <v>36.912101645490523</v>
      </c>
      <c r="E10" s="70">
        <f t="shared" si="0"/>
        <v>39.156033634338797</v>
      </c>
      <c r="F10" s="70">
        <f t="shared" si="0"/>
        <v>53.086914350778045</v>
      </c>
      <c r="G10" s="70">
        <f t="shared" si="0"/>
        <v>52.895085149563229</v>
      </c>
      <c r="H10" s="70">
        <f t="shared" si="0"/>
        <v>46.369010200685686</v>
      </c>
      <c r="I10" s="70">
        <f t="shared" si="0"/>
        <v>45.584577808014458</v>
      </c>
      <c r="J10" s="70">
        <f t="shared" si="0"/>
        <v>43.036397729315972</v>
      </c>
      <c r="K10" s="70">
        <f t="shared" si="0"/>
        <v>51.809792035585424</v>
      </c>
      <c r="L10" s="71">
        <f t="shared" si="0"/>
        <v>37.656536547026462</v>
      </c>
      <c r="M10" s="71">
        <f t="shared" ref="M10:O10" si="1">M9/M16*100</f>
        <v>47.554649993674388</v>
      </c>
      <c r="N10" s="71">
        <f t="shared" si="1"/>
        <v>46.875248944475416</v>
      </c>
      <c r="O10" s="71">
        <f t="shared" si="1"/>
        <v>33.603970386361773</v>
      </c>
    </row>
    <row r="11" spans="1:15" s="11" customFormat="1" ht="12.75" customHeight="1" x14ac:dyDescent="0.2">
      <c r="A11" s="16"/>
      <c r="B11" s="84" t="s">
        <v>44</v>
      </c>
      <c r="C11" s="69">
        <v>4.1479999999999997</v>
      </c>
      <c r="D11" s="69">
        <v>6.3710000000000004</v>
      </c>
      <c r="E11" s="69">
        <v>7.6150000000000002</v>
      </c>
      <c r="F11" s="69">
        <v>7.5170000000000003</v>
      </c>
      <c r="G11" s="69">
        <v>6.4829999999999997</v>
      </c>
      <c r="H11" s="69">
        <v>10.978999999999999</v>
      </c>
      <c r="I11" s="69">
        <v>11.590999999999999</v>
      </c>
      <c r="J11" s="69">
        <v>10.891</v>
      </c>
      <c r="K11" s="69">
        <v>10.285</v>
      </c>
      <c r="L11" s="46">
        <v>9.58</v>
      </c>
      <c r="M11" s="46">
        <v>11.631</v>
      </c>
      <c r="N11" s="46">
        <v>8.4120000000000008</v>
      </c>
      <c r="O11" s="46">
        <v>5.1130000000000004</v>
      </c>
    </row>
    <row r="12" spans="1:15" s="11" customFormat="1" ht="12.75" customHeight="1" x14ac:dyDescent="0.2">
      <c r="A12" s="16"/>
      <c r="B12" s="84" t="s">
        <v>43</v>
      </c>
      <c r="C12" s="69">
        <v>14.356</v>
      </c>
      <c r="D12" s="69">
        <v>12.803000000000001</v>
      </c>
      <c r="E12" s="69">
        <v>18.260999999999999</v>
      </c>
      <c r="F12" s="69">
        <v>12.129</v>
      </c>
      <c r="G12" s="69">
        <v>18.544</v>
      </c>
      <c r="H12" s="69">
        <v>38.902999999999999</v>
      </c>
      <c r="I12" s="69">
        <v>22.1</v>
      </c>
      <c r="J12" s="69">
        <v>16.673999999999999</v>
      </c>
      <c r="K12" s="69">
        <v>27.917000000000002</v>
      </c>
      <c r="L12" s="46">
        <v>25.936</v>
      </c>
      <c r="M12" s="46">
        <v>26.495999999999999</v>
      </c>
      <c r="N12" s="46">
        <v>23.126999999999999</v>
      </c>
      <c r="O12" s="46">
        <v>18.077999999999999</v>
      </c>
    </row>
    <row r="13" spans="1:15" x14ac:dyDescent="0.2">
      <c r="A13" s="16"/>
      <c r="B13" s="84" t="s">
        <v>42</v>
      </c>
      <c r="C13" s="88">
        <v>1.79</v>
      </c>
      <c r="D13" s="69">
        <v>0.54900000000000004</v>
      </c>
      <c r="E13" s="69">
        <v>1.153</v>
      </c>
      <c r="F13" s="69">
        <v>5.1379999999999999</v>
      </c>
      <c r="G13" s="69">
        <v>6.7919999999999998</v>
      </c>
      <c r="H13" s="69">
        <v>1.958</v>
      </c>
      <c r="I13" s="69">
        <v>1.341</v>
      </c>
      <c r="J13" s="69">
        <v>1.2210000000000001</v>
      </c>
      <c r="K13" s="69">
        <v>1.742</v>
      </c>
      <c r="L13" s="46">
        <v>2.6160000000000001</v>
      </c>
      <c r="M13" s="46">
        <v>6.0659999999999998</v>
      </c>
      <c r="N13" s="46">
        <v>2.5000000000000001E-2</v>
      </c>
      <c r="O13" s="46">
        <v>0.253</v>
      </c>
    </row>
    <row r="14" spans="1:15" x14ac:dyDescent="0.2">
      <c r="A14" s="12"/>
      <c r="B14" s="84" t="s">
        <v>18</v>
      </c>
      <c r="C14" s="69">
        <v>12.865</v>
      </c>
      <c r="D14" s="69">
        <v>15.64</v>
      </c>
      <c r="E14" s="69">
        <v>18.248999999999999</v>
      </c>
      <c r="F14" s="69">
        <v>25.571000000000002</v>
      </c>
      <c r="G14" s="69">
        <v>25.797000000000001</v>
      </c>
      <c r="H14" s="69">
        <v>27.721</v>
      </c>
      <c r="I14" s="69">
        <v>45.954999999999998</v>
      </c>
      <c r="J14" s="69">
        <v>30.303000000000001</v>
      </c>
      <c r="K14" s="69">
        <v>37.860999999999997</v>
      </c>
      <c r="L14" s="46">
        <v>19.337</v>
      </c>
      <c r="M14" s="46">
        <v>23.562000000000001</v>
      </c>
      <c r="N14" s="46">
        <v>9.7449999999999992</v>
      </c>
      <c r="O14" s="46">
        <v>3.5960000000000001</v>
      </c>
    </row>
    <row r="15" spans="1:15" x14ac:dyDescent="0.2">
      <c r="A15" s="12"/>
      <c r="B15" s="84" t="s">
        <v>19</v>
      </c>
      <c r="C15" s="69" t="s">
        <v>38</v>
      </c>
      <c r="D15" s="69">
        <v>0</v>
      </c>
      <c r="E15" s="69">
        <v>0</v>
      </c>
      <c r="F15" s="69">
        <v>0</v>
      </c>
      <c r="G15" s="69">
        <v>0</v>
      </c>
      <c r="H15" s="69">
        <v>0</v>
      </c>
      <c r="I15" s="69">
        <v>0</v>
      </c>
      <c r="J15" s="69">
        <v>0.33500000000000002</v>
      </c>
      <c r="K15" s="69" t="s">
        <v>38</v>
      </c>
      <c r="L15" s="46" t="s">
        <v>38</v>
      </c>
      <c r="M15" s="46">
        <v>1.913</v>
      </c>
      <c r="N15" s="46" t="s">
        <v>38</v>
      </c>
      <c r="O15" s="46">
        <v>0</v>
      </c>
    </row>
    <row r="16" spans="1:15" x14ac:dyDescent="0.2">
      <c r="A16" s="72"/>
      <c r="B16" s="86" t="s">
        <v>9</v>
      </c>
      <c r="C16" s="73">
        <v>84.962000000000003</v>
      </c>
      <c r="D16" s="73">
        <v>96.02</v>
      </c>
      <c r="E16" s="73">
        <v>115.834</v>
      </c>
      <c r="F16" s="73">
        <v>94.852000000000004</v>
      </c>
      <c r="G16" s="73">
        <v>113.33</v>
      </c>
      <c r="H16" s="73">
        <v>189.30099999999999</v>
      </c>
      <c r="I16" s="73">
        <v>179.32599999999999</v>
      </c>
      <c r="J16" s="73">
        <v>155.72399999999999</v>
      </c>
      <c r="K16" s="73">
        <v>165.46100000000001</v>
      </c>
      <c r="L16" s="74">
        <v>152.68</v>
      </c>
      <c r="M16" s="74">
        <v>150.18299999999999</v>
      </c>
      <c r="N16" s="74">
        <v>100.42400000000001</v>
      </c>
      <c r="O16" s="74">
        <v>85.230999999999995</v>
      </c>
    </row>
    <row r="17" spans="1:15" s="11" customFormat="1" x14ac:dyDescent="0.2">
      <c r="A17" s="65" t="s">
        <v>13</v>
      </c>
      <c r="B17" s="87" t="s">
        <v>32</v>
      </c>
      <c r="C17" s="67">
        <v>30.16</v>
      </c>
      <c r="D17" s="67">
        <v>29.311</v>
      </c>
      <c r="E17" s="67">
        <v>79.840999999999994</v>
      </c>
      <c r="F17" s="67">
        <v>83.795000000000002</v>
      </c>
      <c r="G17" s="67">
        <v>109.371</v>
      </c>
      <c r="H17" s="67">
        <v>182.98699999999999</v>
      </c>
      <c r="I17" s="67">
        <v>128.96600000000001</v>
      </c>
      <c r="J17" s="67">
        <v>147.583</v>
      </c>
      <c r="K17" s="67">
        <v>122.886</v>
      </c>
      <c r="L17" s="68">
        <v>137.86600000000001</v>
      </c>
      <c r="M17" s="68">
        <v>139.55099999999999</v>
      </c>
      <c r="N17" s="68">
        <v>75.739999999999995</v>
      </c>
      <c r="O17" s="68" t="s">
        <v>38</v>
      </c>
    </row>
    <row r="18" spans="1:15" s="11" customFormat="1" x14ac:dyDescent="0.2">
      <c r="A18" s="16"/>
      <c r="B18" s="83" t="s">
        <v>33</v>
      </c>
      <c r="C18" s="69">
        <v>8.7799999999999994</v>
      </c>
      <c r="D18" s="69">
        <v>5.5789999999999997</v>
      </c>
      <c r="E18" s="69">
        <v>5.8630000000000004</v>
      </c>
      <c r="F18" s="69">
        <v>8.4139999999999997</v>
      </c>
      <c r="G18" s="69">
        <v>7.3959999999999999</v>
      </c>
      <c r="H18" s="69">
        <v>6.6989999999999998</v>
      </c>
      <c r="I18" s="69">
        <v>9.3230000000000004</v>
      </c>
      <c r="J18" s="69">
        <v>7.9749999999999996</v>
      </c>
      <c r="K18" s="69">
        <v>5.9950000000000001</v>
      </c>
      <c r="L18" s="46">
        <v>5.5910000000000002</v>
      </c>
      <c r="M18" s="46">
        <v>6.7859999999999996</v>
      </c>
      <c r="N18" s="46">
        <v>7.6470000000000002</v>
      </c>
      <c r="O18" s="46" t="s">
        <v>38</v>
      </c>
    </row>
    <row r="19" spans="1:15" s="11" customFormat="1" x14ac:dyDescent="0.2">
      <c r="A19" s="16"/>
      <c r="B19" s="85" t="s">
        <v>75</v>
      </c>
      <c r="C19" s="70">
        <v>0</v>
      </c>
      <c r="D19" s="70">
        <v>0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1">
        <v>0</v>
      </c>
      <c r="M19" s="71">
        <v>0</v>
      </c>
      <c r="N19" s="71">
        <v>0</v>
      </c>
      <c r="O19" s="71" t="s">
        <v>38</v>
      </c>
    </row>
    <row r="20" spans="1:15" s="11" customFormat="1" x14ac:dyDescent="0.2">
      <c r="A20" s="16"/>
      <c r="B20" s="83" t="s">
        <v>34</v>
      </c>
      <c r="C20" s="69">
        <v>15.384</v>
      </c>
      <c r="D20" s="69">
        <v>38.706000000000003</v>
      </c>
      <c r="E20" s="69">
        <v>40.539000000000001</v>
      </c>
      <c r="F20" s="69">
        <v>41.427999999999997</v>
      </c>
      <c r="G20" s="69">
        <v>50.505000000000003</v>
      </c>
      <c r="H20" s="69">
        <v>47.609000000000002</v>
      </c>
      <c r="I20" s="69">
        <v>64.855000000000004</v>
      </c>
      <c r="J20" s="69">
        <v>40.994</v>
      </c>
      <c r="K20" s="69">
        <v>53.648000000000003</v>
      </c>
      <c r="L20" s="46">
        <v>34.113999999999997</v>
      </c>
      <c r="M20" s="46">
        <v>38.462000000000003</v>
      </c>
      <c r="N20" s="46">
        <v>38.893000000000001</v>
      </c>
      <c r="O20" s="46" t="s">
        <v>38</v>
      </c>
    </row>
    <row r="21" spans="1:15" s="11" customFormat="1" x14ac:dyDescent="0.2">
      <c r="A21" s="16"/>
      <c r="B21" s="85" t="s">
        <v>35</v>
      </c>
      <c r="C21" s="70">
        <f>C20/C27*100</f>
        <v>15.659290323894057</v>
      </c>
      <c r="D21" s="70">
        <f t="shared" ref="D21:N21" si="2">D20/D27*100</f>
        <v>31.016659855278029</v>
      </c>
      <c r="E21" s="70">
        <f t="shared" si="2"/>
        <v>23.605692524485541</v>
      </c>
      <c r="F21" s="70">
        <f t="shared" si="2"/>
        <v>21.036916670898286</v>
      </c>
      <c r="G21" s="70">
        <f t="shared" si="2"/>
        <v>18.903128251577598</v>
      </c>
      <c r="H21" s="70">
        <f t="shared" si="2"/>
        <v>15.514134419551937</v>
      </c>
      <c r="I21" s="70">
        <f t="shared" si="2"/>
        <v>22.899321370816828</v>
      </c>
      <c r="J21" s="70">
        <f t="shared" si="2"/>
        <v>16.310307235674671</v>
      </c>
      <c r="K21" s="70">
        <f t="shared" si="2"/>
        <v>21.794220761546494</v>
      </c>
      <c r="L21" s="71">
        <f t="shared" si="2"/>
        <v>15.120180481253795</v>
      </c>
      <c r="M21" s="71">
        <f t="shared" si="2"/>
        <v>15.830850030458194</v>
      </c>
      <c r="N21" s="71">
        <f t="shared" si="2"/>
        <v>23.316866704236162</v>
      </c>
      <c r="O21" s="71" t="s">
        <v>38</v>
      </c>
    </row>
    <row r="22" spans="1:15" s="11" customFormat="1" x14ac:dyDescent="0.2">
      <c r="A22" s="16"/>
      <c r="B22" s="84" t="s">
        <v>44</v>
      </c>
      <c r="C22" s="69">
        <v>0.23799999999999999</v>
      </c>
      <c r="D22" s="69">
        <v>1.286</v>
      </c>
      <c r="E22" s="69">
        <v>1.4690000000000001</v>
      </c>
      <c r="F22" s="69">
        <v>3.0419999999999998</v>
      </c>
      <c r="G22" s="69">
        <v>8.33</v>
      </c>
      <c r="H22" s="69">
        <v>2.9670000000000001</v>
      </c>
      <c r="I22" s="69">
        <v>4.0979999999999999</v>
      </c>
      <c r="J22" s="69">
        <v>7.4340000000000002</v>
      </c>
      <c r="K22" s="69">
        <v>21.792999999999999</v>
      </c>
      <c r="L22" s="46">
        <v>5.7489999999999997</v>
      </c>
      <c r="M22" s="46">
        <v>6.8959999999999999</v>
      </c>
      <c r="N22" s="46">
        <v>6.444</v>
      </c>
      <c r="O22" s="46" t="s">
        <v>38</v>
      </c>
    </row>
    <row r="23" spans="1:15" s="11" customFormat="1" x14ac:dyDescent="0.2">
      <c r="A23" s="16"/>
      <c r="B23" s="84" t="s">
        <v>43</v>
      </c>
      <c r="C23" s="69">
        <v>1.1339999999999999</v>
      </c>
      <c r="D23" s="69">
        <v>3.4350000000000001</v>
      </c>
      <c r="E23" s="69">
        <v>3.504</v>
      </c>
      <c r="F23" s="69">
        <v>7.085</v>
      </c>
      <c r="G23" s="69">
        <v>14.337</v>
      </c>
      <c r="H23" s="69">
        <v>5.9630000000000001</v>
      </c>
      <c r="I23" s="69">
        <v>11.78</v>
      </c>
      <c r="J23" s="69">
        <v>2.823</v>
      </c>
      <c r="K23" s="69">
        <v>4.4800000000000004</v>
      </c>
      <c r="L23" s="46">
        <v>1.952</v>
      </c>
      <c r="M23" s="46">
        <v>2.66</v>
      </c>
      <c r="N23" s="46">
        <v>1.972</v>
      </c>
      <c r="O23" s="46" t="s">
        <v>38</v>
      </c>
    </row>
    <row r="24" spans="1:15" s="11" customFormat="1" x14ac:dyDescent="0.2">
      <c r="A24" s="16"/>
      <c r="B24" s="84" t="s">
        <v>42</v>
      </c>
      <c r="C24" s="69">
        <v>0</v>
      </c>
      <c r="D24" s="69">
        <v>0</v>
      </c>
      <c r="E24" s="69">
        <v>0</v>
      </c>
      <c r="F24" s="69">
        <v>0</v>
      </c>
      <c r="G24" s="69" t="s">
        <v>38</v>
      </c>
      <c r="H24" s="69">
        <v>0</v>
      </c>
      <c r="I24" s="69">
        <v>0</v>
      </c>
      <c r="J24" s="69">
        <v>0</v>
      </c>
      <c r="K24" s="69">
        <v>0</v>
      </c>
      <c r="L24" s="46" t="s">
        <v>38</v>
      </c>
      <c r="M24" s="46" t="s">
        <v>38</v>
      </c>
      <c r="N24" s="46" t="s">
        <v>38</v>
      </c>
      <c r="O24" s="46" t="s">
        <v>38</v>
      </c>
    </row>
    <row r="25" spans="1:15" s="11" customFormat="1" x14ac:dyDescent="0.2">
      <c r="A25" s="12"/>
      <c r="B25" s="84" t="s">
        <v>18</v>
      </c>
      <c r="C25" s="69">
        <v>12.704000000000001</v>
      </c>
      <c r="D25" s="69">
        <v>33.682000000000002</v>
      </c>
      <c r="E25" s="69">
        <v>34.743000000000002</v>
      </c>
      <c r="F25" s="69">
        <v>29.553000000000001</v>
      </c>
      <c r="G25" s="69">
        <v>22.52</v>
      </c>
      <c r="H25" s="69">
        <v>36.106999999999999</v>
      </c>
      <c r="I25" s="69">
        <v>47.359000000000002</v>
      </c>
      <c r="J25" s="69">
        <v>25.4</v>
      </c>
      <c r="K25" s="69">
        <v>23.257000000000001</v>
      </c>
      <c r="L25" s="46">
        <v>20.841000000000001</v>
      </c>
      <c r="M25" s="46">
        <v>27.459</v>
      </c>
      <c r="N25" s="46">
        <v>13.247</v>
      </c>
      <c r="O25" s="46" t="s">
        <v>38</v>
      </c>
    </row>
    <row r="26" spans="1:15" s="11" customFormat="1" x14ac:dyDescent="0.2">
      <c r="A26" s="12"/>
      <c r="B26" s="84" t="s">
        <v>19</v>
      </c>
      <c r="C26" s="69">
        <v>0.06</v>
      </c>
      <c r="D26" s="69">
        <v>0</v>
      </c>
      <c r="E26" s="69">
        <v>0</v>
      </c>
      <c r="F26" s="69">
        <v>0.72899999999999998</v>
      </c>
      <c r="G26" s="69">
        <v>3.6320000000000001</v>
      </c>
      <c r="H26" s="69">
        <v>1.1990000000000001</v>
      </c>
      <c r="I26" s="69">
        <v>0</v>
      </c>
      <c r="J26" s="69">
        <v>3.835</v>
      </c>
      <c r="K26" s="69">
        <v>2.9860000000000002</v>
      </c>
      <c r="L26" s="46">
        <v>4.5190000000000001</v>
      </c>
      <c r="M26" s="46">
        <v>0.28299999999999997</v>
      </c>
      <c r="N26" s="46">
        <v>16.343</v>
      </c>
      <c r="O26" s="46" t="s">
        <v>38</v>
      </c>
    </row>
    <row r="27" spans="1:15" s="11" customFormat="1" x14ac:dyDescent="0.2">
      <c r="A27" s="72"/>
      <c r="B27" s="86" t="s">
        <v>9</v>
      </c>
      <c r="C27" s="73">
        <v>98.242000000000004</v>
      </c>
      <c r="D27" s="73">
        <v>124.791</v>
      </c>
      <c r="E27" s="73">
        <v>171.73400000000001</v>
      </c>
      <c r="F27" s="73">
        <v>196.93</v>
      </c>
      <c r="G27" s="73">
        <v>267.178</v>
      </c>
      <c r="H27" s="73">
        <v>306.875</v>
      </c>
      <c r="I27" s="73">
        <v>283.21800000000002</v>
      </c>
      <c r="J27" s="73">
        <v>251.33799999999999</v>
      </c>
      <c r="K27" s="73">
        <v>246.15700000000001</v>
      </c>
      <c r="L27" s="74">
        <v>225.619</v>
      </c>
      <c r="M27" s="74">
        <v>242.95599999999999</v>
      </c>
      <c r="N27" s="74">
        <v>166.80199999999999</v>
      </c>
      <c r="O27" s="74" t="s">
        <v>38</v>
      </c>
    </row>
    <row r="28" spans="1:15" s="11" customFormat="1" ht="14.25" x14ac:dyDescent="0.2">
      <c r="A28" s="75" t="s">
        <v>14</v>
      </c>
      <c r="B28" s="87" t="s">
        <v>32</v>
      </c>
      <c r="C28" s="67">
        <v>3.2789999999999999</v>
      </c>
      <c r="D28" s="67">
        <v>2.61</v>
      </c>
      <c r="E28" s="67">
        <v>4.4640000000000004</v>
      </c>
      <c r="F28" s="67">
        <v>4.0540000000000003</v>
      </c>
      <c r="G28" s="67">
        <v>16.605</v>
      </c>
      <c r="H28" s="67">
        <v>23.254000000000001</v>
      </c>
      <c r="I28" s="67">
        <v>21.881</v>
      </c>
      <c r="J28" s="67">
        <v>23.527000000000001</v>
      </c>
      <c r="K28" s="67">
        <v>46.826999999999998</v>
      </c>
      <c r="L28" s="68">
        <v>204.18299999999999</v>
      </c>
      <c r="M28" s="68">
        <v>160.94300000000001</v>
      </c>
      <c r="N28" s="68">
        <v>77.986999999999995</v>
      </c>
      <c r="O28" s="68">
        <v>129.37899999999999</v>
      </c>
    </row>
    <row r="29" spans="1:15" s="11" customFormat="1" x14ac:dyDescent="0.2">
      <c r="A29" s="16"/>
      <c r="B29" s="83" t="s">
        <v>33</v>
      </c>
      <c r="C29" s="69">
        <v>47.877000000000002</v>
      </c>
      <c r="D29" s="69">
        <v>60.572000000000003</v>
      </c>
      <c r="E29" s="69">
        <v>65.421000000000006</v>
      </c>
      <c r="F29" s="69">
        <v>59.164000000000001</v>
      </c>
      <c r="G29" s="69">
        <v>183.79</v>
      </c>
      <c r="H29" s="69">
        <v>276.06</v>
      </c>
      <c r="I29" s="69">
        <v>236.78700000000001</v>
      </c>
      <c r="J29" s="69">
        <v>195.929</v>
      </c>
      <c r="K29" s="69">
        <v>126.76900000000001</v>
      </c>
      <c r="L29" s="46">
        <v>114.20399999999999</v>
      </c>
      <c r="M29" s="46">
        <v>114.003</v>
      </c>
      <c r="N29" s="46">
        <v>145.22800000000001</v>
      </c>
      <c r="O29" s="46">
        <v>122.932</v>
      </c>
    </row>
    <row r="30" spans="1:15" s="11" customFormat="1" x14ac:dyDescent="0.2">
      <c r="A30" s="16"/>
      <c r="B30" s="85" t="s">
        <v>75</v>
      </c>
      <c r="C30" s="70">
        <v>7.556</v>
      </c>
      <c r="D30" s="70">
        <v>14.9</v>
      </c>
      <c r="E30" s="70">
        <v>10.872999999999999</v>
      </c>
      <c r="F30" s="70">
        <v>11.483000000000001</v>
      </c>
      <c r="G30" s="70">
        <v>128.90600000000001</v>
      </c>
      <c r="H30" s="70">
        <v>212.01499999999999</v>
      </c>
      <c r="I30" s="70">
        <v>182.90600000000001</v>
      </c>
      <c r="J30" s="70">
        <v>137.59899999999999</v>
      </c>
      <c r="K30" s="70">
        <v>72.42</v>
      </c>
      <c r="L30" s="71">
        <v>52.938000000000002</v>
      </c>
      <c r="M30" s="71">
        <v>45.738</v>
      </c>
      <c r="N30" s="71">
        <v>61.643999999999998</v>
      </c>
      <c r="O30" s="71">
        <v>50.49</v>
      </c>
    </row>
    <row r="31" spans="1:15" s="11" customFormat="1" x14ac:dyDescent="0.2">
      <c r="A31" s="16"/>
      <c r="B31" s="83" t="s">
        <v>34</v>
      </c>
      <c r="C31" s="69">
        <v>5.226</v>
      </c>
      <c r="D31" s="69">
        <v>6.1239999999999997</v>
      </c>
      <c r="E31" s="69">
        <v>11.298999999999999</v>
      </c>
      <c r="F31" s="69">
        <v>12.66</v>
      </c>
      <c r="G31" s="69">
        <v>72.128</v>
      </c>
      <c r="H31" s="69">
        <v>88.209000000000003</v>
      </c>
      <c r="I31" s="69">
        <v>65.997</v>
      </c>
      <c r="J31" s="69">
        <v>63.78</v>
      </c>
      <c r="K31" s="69">
        <v>51.134999999999998</v>
      </c>
      <c r="L31" s="46">
        <v>55.957999999999998</v>
      </c>
      <c r="M31" s="46">
        <v>65.093000000000004</v>
      </c>
      <c r="N31" s="46">
        <v>60.371000000000002</v>
      </c>
      <c r="O31" s="46">
        <v>62.052</v>
      </c>
    </row>
    <row r="32" spans="1:15" s="11" customFormat="1" x14ac:dyDescent="0.2">
      <c r="A32" s="16"/>
      <c r="B32" s="85" t="s">
        <v>35</v>
      </c>
      <c r="C32" s="70">
        <f>C31/C38*100</f>
        <v>6.2503737546495071</v>
      </c>
      <c r="D32" s="70">
        <f t="shared" ref="D32:L32" si="3">D31/D38*100</f>
        <v>6.401639087212402</v>
      </c>
      <c r="E32" s="70">
        <f t="shared" si="3"/>
        <v>10.324944715536304</v>
      </c>
      <c r="F32" s="70">
        <f t="shared" si="3"/>
        <v>13.171995463672969</v>
      </c>
      <c r="G32" s="70">
        <f t="shared" si="3"/>
        <v>22.305444312154997</v>
      </c>
      <c r="H32" s="70">
        <f t="shared" si="3"/>
        <v>19.958412902408345</v>
      </c>
      <c r="I32" s="70">
        <f t="shared" si="3"/>
        <v>17.825416417954791</v>
      </c>
      <c r="J32" s="70">
        <f t="shared" si="3"/>
        <v>19.619182380263929</v>
      </c>
      <c r="K32" s="70">
        <f t="shared" si="3"/>
        <v>18.599550424477858</v>
      </c>
      <c r="L32" s="71">
        <f t="shared" si="3"/>
        <v>13.599434227762208</v>
      </c>
      <c r="M32" s="71">
        <f t="shared" ref="M32:O32" si="4">M31/M38*100</f>
        <v>16.888629435039242</v>
      </c>
      <c r="N32" s="71">
        <f t="shared" si="4"/>
        <v>18.295905688395912</v>
      </c>
      <c r="O32" s="71">
        <f t="shared" si="4"/>
        <v>17.18006788745965</v>
      </c>
    </row>
    <row r="33" spans="1:15" s="11" customFormat="1" x14ac:dyDescent="0.2">
      <c r="A33" s="16"/>
      <c r="B33" s="84" t="s">
        <v>44</v>
      </c>
      <c r="C33" s="69">
        <v>1.387</v>
      </c>
      <c r="D33" s="69">
        <v>1.9990000000000001</v>
      </c>
      <c r="E33" s="69">
        <v>5.0949999999999998</v>
      </c>
      <c r="F33" s="69">
        <v>6.3</v>
      </c>
      <c r="G33" s="69">
        <v>15.638999999999999</v>
      </c>
      <c r="H33" s="69">
        <v>19.045999999999999</v>
      </c>
      <c r="I33" s="69">
        <v>17.565999999999999</v>
      </c>
      <c r="J33" s="69">
        <v>12.821999999999999</v>
      </c>
      <c r="K33" s="69">
        <v>11.183</v>
      </c>
      <c r="L33" s="46">
        <v>9.0020000000000007</v>
      </c>
      <c r="M33" s="46">
        <v>13.67</v>
      </c>
      <c r="N33" s="46">
        <v>15.164</v>
      </c>
      <c r="O33" s="46">
        <v>17.488</v>
      </c>
    </row>
    <row r="34" spans="1:15" s="11" customFormat="1" x14ac:dyDescent="0.2">
      <c r="A34" s="16"/>
      <c r="B34" s="84" t="s">
        <v>43</v>
      </c>
      <c r="C34" s="69">
        <v>1.339</v>
      </c>
      <c r="D34" s="69">
        <v>1.736</v>
      </c>
      <c r="E34" s="69">
        <v>2.34</v>
      </c>
      <c r="F34" s="69">
        <v>1.6160000000000001</v>
      </c>
      <c r="G34" s="69">
        <v>15.625</v>
      </c>
      <c r="H34" s="69">
        <v>37.097999999999999</v>
      </c>
      <c r="I34" s="69">
        <v>18.146000000000001</v>
      </c>
      <c r="J34" s="69">
        <v>16.788</v>
      </c>
      <c r="K34" s="69">
        <v>16.504000000000001</v>
      </c>
      <c r="L34" s="46">
        <v>25.483000000000001</v>
      </c>
      <c r="M34" s="46">
        <v>18.405999999999999</v>
      </c>
      <c r="N34" s="46">
        <v>17.798999999999999</v>
      </c>
      <c r="O34" s="46">
        <v>12.587</v>
      </c>
    </row>
    <row r="35" spans="1:15" s="11" customFormat="1" x14ac:dyDescent="0.2">
      <c r="A35" s="16"/>
      <c r="B35" s="84" t="s">
        <v>42</v>
      </c>
      <c r="C35" s="69">
        <v>0.27800000000000002</v>
      </c>
      <c r="D35" s="69">
        <v>0.34699999999999998</v>
      </c>
      <c r="E35" s="69">
        <v>0.53800000000000003</v>
      </c>
      <c r="F35" s="69">
        <v>1.4E-2</v>
      </c>
      <c r="G35" s="69">
        <v>14.879</v>
      </c>
      <c r="H35" s="69">
        <v>8.3719999999999999</v>
      </c>
      <c r="I35" s="69">
        <v>5.3929999999999998</v>
      </c>
      <c r="J35" s="69">
        <v>11.423999999999999</v>
      </c>
      <c r="K35" s="69">
        <v>2.7930000000000001</v>
      </c>
      <c r="L35" s="46">
        <v>0.96299999999999997</v>
      </c>
      <c r="M35" s="46">
        <v>2.2029999999999998</v>
      </c>
      <c r="N35" s="46">
        <v>2.4470000000000001</v>
      </c>
      <c r="O35" s="46">
        <v>3.4340000000000002</v>
      </c>
    </row>
    <row r="36" spans="1:15" s="11" customFormat="1" x14ac:dyDescent="0.2">
      <c r="A36" s="16"/>
      <c r="B36" s="84" t="s">
        <v>18</v>
      </c>
      <c r="C36" s="69">
        <v>1.1990000000000001</v>
      </c>
      <c r="D36" s="69">
        <v>1.389</v>
      </c>
      <c r="E36" s="69">
        <v>2.2330000000000001</v>
      </c>
      <c r="F36" s="69">
        <v>2.9279999999999999</v>
      </c>
      <c r="G36" s="69">
        <v>8.3659999999999997</v>
      </c>
      <c r="H36" s="69">
        <v>10.327999999999999</v>
      </c>
      <c r="I36" s="69">
        <v>11.377000000000001</v>
      </c>
      <c r="J36" s="69">
        <v>10.244999999999999</v>
      </c>
      <c r="K36" s="69">
        <v>9.9049999999999994</v>
      </c>
      <c r="L36" s="46">
        <v>10.481999999999999</v>
      </c>
      <c r="M36" s="46">
        <v>17.925000000000001</v>
      </c>
      <c r="N36" s="46">
        <v>13.688000000000001</v>
      </c>
      <c r="O36" s="46">
        <v>17.109000000000002</v>
      </c>
    </row>
    <row r="37" spans="1:15" s="11" customFormat="1" x14ac:dyDescent="0.2">
      <c r="A37" s="12"/>
      <c r="B37" s="84" t="s">
        <v>19</v>
      </c>
      <c r="C37" s="69">
        <v>1.0229999999999999</v>
      </c>
      <c r="D37" s="69">
        <v>0.65300000000000002</v>
      </c>
      <c r="E37" s="69">
        <v>1.091</v>
      </c>
      <c r="F37" s="69">
        <v>1.133</v>
      </c>
      <c r="G37" s="69">
        <v>14.349</v>
      </c>
      <c r="H37" s="69">
        <v>10.474</v>
      </c>
      <c r="I37" s="69">
        <v>11.127000000000001</v>
      </c>
      <c r="J37" s="69">
        <v>9.7569999999999997</v>
      </c>
      <c r="K37" s="69">
        <v>8.8789999999999996</v>
      </c>
      <c r="L37" s="46">
        <v>8.7270000000000003</v>
      </c>
      <c r="M37" s="46">
        <v>10.576000000000001</v>
      </c>
      <c r="N37" s="46">
        <v>8.3740000000000006</v>
      </c>
      <c r="O37" s="46">
        <v>10.028</v>
      </c>
    </row>
    <row r="38" spans="1:15" s="11" customFormat="1" x14ac:dyDescent="0.2">
      <c r="A38" s="72"/>
      <c r="B38" s="86" t="s">
        <v>9</v>
      </c>
      <c r="C38" s="73">
        <v>83.611000000000004</v>
      </c>
      <c r="D38" s="73">
        <v>95.662999999999997</v>
      </c>
      <c r="E38" s="73">
        <v>109.434</v>
      </c>
      <c r="F38" s="73">
        <v>96.113</v>
      </c>
      <c r="G38" s="73">
        <v>323.36500000000001</v>
      </c>
      <c r="H38" s="73">
        <v>441.964</v>
      </c>
      <c r="I38" s="73">
        <v>370.24099999999999</v>
      </c>
      <c r="J38" s="73">
        <v>325.08999999999997</v>
      </c>
      <c r="K38" s="73">
        <v>274.92599999999999</v>
      </c>
      <c r="L38" s="74">
        <v>411.47300000000001</v>
      </c>
      <c r="M38" s="74">
        <v>385.42500000000001</v>
      </c>
      <c r="N38" s="74">
        <v>329.97</v>
      </c>
      <c r="O38" s="74">
        <v>361.18599999999998</v>
      </c>
    </row>
    <row r="39" spans="1:15" s="11" customFormat="1" x14ac:dyDescent="0.2">
      <c r="A39" s="65" t="s">
        <v>15</v>
      </c>
      <c r="B39" s="87" t="s">
        <v>32</v>
      </c>
      <c r="C39" s="67">
        <v>22.949000000000002</v>
      </c>
      <c r="D39" s="67">
        <v>32.621000000000002</v>
      </c>
      <c r="E39" s="67">
        <v>42.997</v>
      </c>
      <c r="F39" s="67">
        <v>40.804000000000002</v>
      </c>
      <c r="G39" s="67">
        <v>71.239999999999995</v>
      </c>
      <c r="H39" s="67">
        <v>57.533000000000001</v>
      </c>
      <c r="I39" s="67">
        <v>54.968000000000004</v>
      </c>
      <c r="J39" s="67">
        <v>63.600999999999999</v>
      </c>
      <c r="K39" s="67">
        <v>67.168000000000006</v>
      </c>
      <c r="L39" s="68">
        <v>65.570999999999998</v>
      </c>
      <c r="M39" s="68">
        <v>46.494999999999997</v>
      </c>
      <c r="N39" s="68">
        <v>70.153999999999996</v>
      </c>
      <c r="O39" s="68">
        <v>77.492000000000004</v>
      </c>
    </row>
    <row r="40" spans="1:15" s="11" customFormat="1" x14ac:dyDescent="0.2">
      <c r="A40" s="16"/>
      <c r="B40" s="83" t="s">
        <v>33</v>
      </c>
      <c r="C40" s="69">
        <v>0.106</v>
      </c>
      <c r="D40" s="69">
        <v>0.13900000000000001</v>
      </c>
      <c r="E40" s="69">
        <v>8.3000000000000004E-2</v>
      </c>
      <c r="F40" s="69">
        <v>7.1999999999999995E-2</v>
      </c>
      <c r="G40" s="69">
        <v>0.14000000000000001</v>
      </c>
      <c r="H40" s="69">
        <v>0</v>
      </c>
      <c r="I40" s="69">
        <v>0.97</v>
      </c>
      <c r="J40" s="69">
        <v>1.389</v>
      </c>
      <c r="K40" s="69">
        <v>1.532</v>
      </c>
      <c r="L40" s="46">
        <v>1.581</v>
      </c>
      <c r="M40" s="46">
        <v>0.61099999999999999</v>
      </c>
      <c r="N40" s="46">
        <v>0.56599999999999995</v>
      </c>
      <c r="O40" s="46">
        <v>0</v>
      </c>
    </row>
    <row r="41" spans="1:15" s="11" customFormat="1" x14ac:dyDescent="0.2">
      <c r="A41" s="16"/>
      <c r="B41" s="85" t="s">
        <v>75</v>
      </c>
      <c r="C41" s="70">
        <v>0</v>
      </c>
      <c r="D41" s="70">
        <v>0</v>
      </c>
      <c r="E41" s="70">
        <v>0</v>
      </c>
      <c r="F41" s="70">
        <v>0</v>
      </c>
      <c r="G41" s="70">
        <v>0</v>
      </c>
      <c r="H41" s="70">
        <v>0</v>
      </c>
      <c r="I41" s="70">
        <v>0.76500000000000001</v>
      </c>
      <c r="J41" s="70">
        <v>1.355</v>
      </c>
      <c r="K41" s="70">
        <v>1.498</v>
      </c>
      <c r="L41" s="71">
        <v>1.4490000000000001</v>
      </c>
      <c r="M41" s="71">
        <v>0.377</v>
      </c>
      <c r="N41" s="71">
        <v>0.111</v>
      </c>
      <c r="O41" s="71">
        <v>0</v>
      </c>
    </row>
    <row r="42" spans="1:15" s="11" customFormat="1" x14ac:dyDescent="0.2">
      <c r="A42" s="16"/>
      <c r="B42" s="83" t="s">
        <v>34</v>
      </c>
      <c r="C42" s="69">
        <v>16.262</v>
      </c>
      <c r="D42" s="69">
        <v>38.548000000000002</v>
      </c>
      <c r="E42" s="69">
        <v>33.186</v>
      </c>
      <c r="F42" s="69">
        <v>35.679000000000002</v>
      </c>
      <c r="G42" s="69">
        <v>57.45</v>
      </c>
      <c r="H42" s="69">
        <v>78.555000000000007</v>
      </c>
      <c r="I42" s="69">
        <v>59.122999999999998</v>
      </c>
      <c r="J42" s="69">
        <v>41.822000000000003</v>
      </c>
      <c r="K42" s="69">
        <v>56.143000000000001</v>
      </c>
      <c r="L42" s="46">
        <v>64.572000000000003</v>
      </c>
      <c r="M42" s="46">
        <v>40.412999999999997</v>
      </c>
      <c r="N42" s="46">
        <v>46.494</v>
      </c>
      <c r="O42" s="46">
        <v>27.812999999999999</v>
      </c>
    </row>
    <row r="43" spans="1:15" s="11" customFormat="1" x14ac:dyDescent="0.2">
      <c r="A43" s="16"/>
      <c r="B43" s="85" t="s">
        <v>35</v>
      </c>
      <c r="C43" s="70">
        <f>C42/C49*100</f>
        <v>23.438693590464251</v>
      </c>
      <c r="D43" s="70">
        <f t="shared" ref="D43:O43" si="5">D42/D49*100</f>
        <v>37.867520653850313</v>
      </c>
      <c r="E43" s="70">
        <f t="shared" si="5"/>
        <v>31.976335237948412</v>
      </c>
      <c r="F43" s="70">
        <f t="shared" si="5"/>
        <v>31.638453148415817</v>
      </c>
      <c r="G43" s="70">
        <f t="shared" si="5"/>
        <v>34.218426131084271</v>
      </c>
      <c r="H43" s="70">
        <f t="shared" si="5"/>
        <v>45.249272774401668</v>
      </c>
      <c r="I43" s="70">
        <f t="shared" si="5"/>
        <v>40.311594449936933</v>
      </c>
      <c r="J43" s="70">
        <f t="shared" si="5"/>
        <v>30.065274902231419</v>
      </c>
      <c r="K43" s="70">
        <f t="shared" si="5"/>
        <v>35.309396678050106</v>
      </c>
      <c r="L43" s="71">
        <f t="shared" si="5"/>
        <v>37.966779362046161</v>
      </c>
      <c r="M43" s="71">
        <f t="shared" si="5"/>
        <v>22.494406038139132</v>
      </c>
      <c r="N43" s="71">
        <f t="shared" si="5"/>
        <v>25.680340681252034</v>
      </c>
      <c r="O43" s="71">
        <f t="shared" si="5"/>
        <v>16.02103650282541</v>
      </c>
    </row>
    <row r="44" spans="1:15" s="11" customFormat="1" x14ac:dyDescent="0.2">
      <c r="A44" s="16"/>
      <c r="B44" s="84" t="s">
        <v>44</v>
      </c>
      <c r="C44" s="69">
        <v>0.80500000000000005</v>
      </c>
      <c r="D44" s="69">
        <v>3.504</v>
      </c>
      <c r="E44" s="69">
        <v>3.9820000000000002</v>
      </c>
      <c r="F44" s="69">
        <v>4.9569999999999999</v>
      </c>
      <c r="G44" s="69">
        <v>6.72</v>
      </c>
      <c r="H44" s="69">
        <v>7.8310000000000004</v>
      </c>
      <c r="I44" s="69">
        <v>7.0309999999999997</v>
      </c>
      <c r="J44" s="69">
        <v>8.2769999999999992</v>
      </c>
      <c r="K44" s="69">
        <v>10.532999999999999</v>
      </c>
      <c r="L44" s="46">
        <v>20.027000000000001</v>
      </c>
      <c r="M44" s="46">
        <v>6.6340000000000003</v>
      </c>
      <c r="N44" s="46">
        <v>10.169</v>
      </c>
      <c r="O44" s="46">
        <v>5.3550000000000004</v>
      </c>
    </row>
    <row r="45" spans="1:15" s="11" customFormat="1" x14ac:dyDescent="0.2">
      <c r="A45" s="16"/>
      <c r="B45" s="84" t="s">
        <v>43</v>
      </c>
      <c r="C45" s="69">
        <v>0.28699999999999998</v>
      </c>
      <c r="D45" s="69">
        <v>3.008</v>
      </c>
      <c r="E45" s="69">
        <v>2.5339999999999998</v>
      </c>
      <c r="F45" s="69">
        <v>2.915</v>
      </c>
      <c r="G45" s="69">
        <v>5.694</v>
      </c>
      <c r="H45" s="69">
        <v>4.7469999999999999</v>
      </c>
      <c r="I45" s="69">
        <v>7.2590000000000003</v>
      </c>
      <c r="J45" s="69">
        <v>5.1260000000000003</v>
      </c>
      <c r="K45" s="69">
        <v>5.8819999999999997</v>
      </c>
      <c r="L45" s="46">
        <v>5.4130000000000003</v>
      </c>
      <c r="M45" s="46">
        <v>3.76</v>
      </c>
      <c r="N45" s="46">
        <v>2.5230000000000001</v>
      </c>
      <c r="O45" s="46">
        <v>1.754</v>
      </c>
    </row>
    <row r="46" spans="1:15" s="11" customFormat="1" x14ac:dyDescent="0.2">
      <c r="A46" s="16"/>
      <c r="B46" s="84" t="s">
        <v>42</v>
      </c>
      <c r="C46" s="69">
        <v>0.61599999999999999</v>
      </c>
      <c r="D46" s="69">
        <v>0.92700000000000005</v>
      </c>
      <c r="E46" s="69">
        <v>0.69099999999999995</v>
      </c>
      <c r="F46" s="69">
        <v>1.4690000000000001</v>
      </c>
      <c r="G46" s="69">
        <v>1.236</v>
      </c>
      <c r="H46" s="69">
        <v>9.5289999999999999</v>
      </c>
      <c r="I46" s="69">
        <v>7.4989999999999997</v>
      </c>
      <c r="J46" s="69">
        <v>1.0720000000000001</v>
      </c>
      <c r="K46" s="69">
        <v>1.889</v>
      </c>
      <c r="L46" s="46">
        <v>5.149</v>
      </c>
      <c r="M46" s="46">
        <v>3.7970000000000002</v>
      </c>
      <c r="N46" s="46">
        <v>4.4790000000000001</v>
      </c>
      <c r="O46" s="46">
        <v>2.387</v>
      </c>
    </row>
    <row r="47" spans="1:15" s="11" customFormat="1" x14ac:dyDescent="0.2">
      <c r="A47" s="16"/>
      <c r="B47" s="84" t="s">
        <v>18</v>
      </c>
      <c r="C47" s="69">
        <v>13.885999999999999</v>
      </c>
      <c r="D47" s="69">
        <v>29.283000000000001</v>
      </c>
      <c r="E47" s="69">
        <v>23.925000000000001</v>
      </c>
      <c r="F47" s="69">
        <v>24.654</v>
      </c>
      <c r="G47" s="69">
        <v>41.546999999999997</v>
      </c>
      <c r="H47" s="69">
        <v>54.658000000000001</v>
      </c>
      <c r="I47" s="69">
        <v>35.564999999999998</v>
      </c>
      <c r="J47" s="69">
        <v>25.879000000000001</v>
      </c>
      <c r="K47" s="69">
        <v>36.206000000000003</v>
      </c>
      <c r="L47" s="46">
        <v>32.564999999999998</v>
      </c>
      <c r="M47" s="46">
        <v>21.603999999999999</v>
      </c>
      <c r="N47" s="46">
        <v>25.042000000000002</v>
      </c>
      <c r="O47" s="46">
        <v>13.792</v>
      </c>
    </row>
    <row r="48" spans="1:15" s="11" customFormat="1" x14ac:dyDescent="0.2">
      <c r="A48" s="12"/>
      <c r="B48" s="84" t="s">
        <v>19</v>
      </c>
      <c r="C48" s="69">
        <v>0.67</v>
      </c>
      <c r="D48" s="69">
        <v>1.282</v>
      </c>
      <c r="E48" s="69">
        <v>1.4370000000000001</v>
      </c>
      <c r="F48" s="69">
        <v>1.385</v>
      </c>
      <c r="G48" s="69">
        <v>1.4350000000000001</v>
      </c>
      <c r="H48" s="69">
        <v>1.155</v>
      </c>
      <c r="I48" s="69">
        <v>1.1419999999999999</v>
      </c>
      <c r="J48" s="69">
        <v>1.129</v>
      </c>
      <c r="K48" s="69">
        <v>1.129</v>
      </c>
      <c r="L48" s="46">
        <v>1.109</v>
      </c>
      <c r="M48" s="46">
        <v>1.552</v>
      </c>
      <c r="N48" s="46">
        <v>1.2889999999999999</v>
      </c>
      <c r="O48" s="46">
        <v>0.75700000000000001</v>
      </c>
    </row>
    <row r="49" spans="1:15" s="11" customFormat="1" x14ac:dyDescent="0.2">
      <c r="A49" s="72"/>
      <c r="B49" s="86" t="s">
        <v>9</v>
      </c>
      <c r="C49" s="73">
        <v>69.381</v>
      </c>
      <c r="D49" s="73">
        <v>101.797</v>
      </c>
      <c r="E49" s="73">
        <v>103.783</v>
      </c>
      <c r="F49" s="73">
        <v>112.771</v>
      </c>
      <c r="G49" s="73">
        <v>167.892</v>
      </c>
      <c r="H49" s="73">
        <v>173.60499999999999</v>
      </c>
      <c r="I49" s="73">
        <v>146.66499999999999</v>
      </c>
      <c r="J49" s="73">
        <v>139.10400000000001</v>
      </c>
      <c r="K49" s="73">
        <v>159.00299999999999</v>
      </c>
      <c r="L49" s="74">
        <v>170.07499999999999</v>
      </c>
      <c r="M49" s="74">
        <v>179.65799999999999</v>
      </c>
      <c r="N49" s="74">
        <v>181.04900000000001</v>
      </c>
      <c r="O49" s="74">
        <v>173.60300000000001</v>
      </c>
    </row>
    <row r="50" spans="1:15" s="11" customFormat="1" x14ac:dyDescent="0.2">
      <c r="A50" s="62"/>
      <c r="B50" s="63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1"/>
    </row>
    <row r="51" spans="1:15" s="11" customFormat="1" x14ac:dyDescent="0.2">
      <c r="A51" s="79" t="s">
        <v>76</v>
      </c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</row>
    <row r="52" spans="1:15" s="11" customFormat="1" x14ac:dyDescent="0.2">
      <c r="A52" s="9" t="s">
        <v>64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</row>
    <row r="53" spans="1:15" s="11" customFormat="1" x14ac:dyDescent="0.2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</row>
    <row r="54" spans="1:15" s="11" customFormat="1" x14ac:dyDescent="0.2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</row>
    <row r="55" spans="1:15" s="11" customFormat="1" x14ac:dyDescent="0.2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</row>
    <row r="56" spans="1:15" s="11" customFormat="1" x14ac:dyDescent="0.2">
      <c r="C56" s="5"/>
      <c r="D56" s="5"/>
      <c r="E56" s="5"/>
    </row>
    <row r="57" spans="1:15" s="11" customFormat="1" x14ac:dyDescent="0.2">
      <c r="C57" s="5"/>
      <c r="D57" s="5"/>
      <c r="E57" s="5"/>
    </row>
    <row r="58" spans="1:15" s="11" customFormat="1" x14ac:dyDescent="0.2">
      <c r="C58" s="5"/>
      <c r="D58" s="5"/>
      <c r="E58" s="5"/>
    </row>
    <row r="59" spans="1:15" s="11" customFormat="1" x14ac:dyDescent="0.2">
      <c r="C59" s="5"/>
      <c r="D59" s="5"/>
      <c r="E59" s="5"/>
    </row>
    <row r="60" spans="1:15" s="11" customFormat="1" x14ac:dyDescent="0.2">
      <c r="C60" s="5"/>
      <c r="D60" s="5"/>
      <c r="E60" s="5"/>
    </row>
    <row r="61" spans="1:15" s="11" customFormat="1" x14ac:dyDescent="0.2">
      <c r="C61" s="5"/>
      <c r="D61" s="5"/>
      <c r="E61" s="5"/>
    </row>
    <row r="62" spans="1:15" s="11" customFormat="1" x14ac:dyDescent="0.2">
      <c r="C62" s="5"/>
      <c r="D62" s="5"/>
      <c r="E62" s="5"/>
    </row>
    <row r="63" spans="1:15" s="11" customFormat="1" x14ac:dyDescent="0.2">
      <c r="C63" s="5"/>
      <c r="D63" s="5"/>
      <c r="E63" s="5"/>
    </row>
    <row r="64" spans="1:15" s="11" customFormat="1" x14ac:dyDescent="0.2">
      <c r="C64" s="5"/>
      <c r="D64" s="5"/>
      <c r="E64" s="5"/>
    </row>
    <row r="65" spans="3:5" s="11" customFormat="1" x14ac:dyDescent="0.2">
      <c r="C65" s="5"/>
      <c r="D65" s="5"/>
      <c r="E65" s="5"/>
    </row>
    <row r="66" spans="3:5" s="11" customFormat="1" x14ac:dyDescent="0.2">
      <c r="C66" s="5"/>
      <c r="D66" s="5"/>
      <c r="E66" s="5"/>
    </row>
    <row r="67" spans="3:5" s="11" customFormat="1" x14ac:dyDescent="0.2">
      <c r="C67" s="5"/>
      <c r="D67" s="5"/>
      <c r="E67" s="5"/>
    </row>
    <row r="68" spans="3:5" s="11" customFormat="1" x14ac:dyDescent="0.2">
      <c r="C68" s="5"/>
      <c r="D68" s="5"/>
      <c r="E68" s="5"/>
    </row>
    <row r="69" spans="3:5" s="11" customFormat="1" x14ac:dyDescent="0.2">
      <c r="C69" s="5"/>
      <c r="D69" s="5"/>
      <c r="E69" s="5"/>
    </row>
    <row r="70" spans="3:5" s="11" customFormat="1" x14ac:dyDescent="0.2">
      <c r="C70" s="5"/>
      <c r="D70" s="5"/>
      <c r="E70" s="5"/>
    </row>
    <row r="71" spans="3:5" s="11" customFormat="1" x14ac:dyDescent="0.2">
      <c r="C71" s="5"/>
      <c r="D71" s="5"/>
      <c r="E71" s="5"/>
    </row>
    <row r="72" spans="3:5" s="11" customFormat="1" x14ac:dyDescent="0.2">
      <c r="C72" s="5"/>
      <c r="D72" s="5"/>
      <c r="E72" s="5"/>
    </row>
    <row r="73" spans="3:5" s="11" customFormat="1" x14ac:dyDescent="0.2">
      <c r="C73" s="5"/>
      <c r="D73" s="5"/>
      <c r="E73" s="5"/>
    </row>
    <row r="74" spans="3:5" s="11" customFormat="1" x14ac:dyDescent="0.2">
      <c r="C74" s="5"/>
      <c r="D74" s="5"/>
      <c r="E74" s="5"/>
    </row>
    <row r="75" spans="3:5" s="11" customFormat="1" x14ac:dyDescent="0.2">
      <c r="C75" s="5"/>
      <c r="D75" s="5"/>
      <c r="E75" s="5"/>
    </row>
    <row r="76" spans="3:5" s="11" customFormat="1" x14ac:dyDescent="0.2">
      <c r="C76" s="5"/>
      <c r="D76" s="5"/>
      <c r="E76" s="5"/>
    </row>
    <row r="77" spans="3:5" s="11" customFormat="1" x14ac:dyDescent="0.2">
      <c r="C77" s="5"/>
      <c r="D77" s="5"/>
      <c r="E77" s="5"/>
    </row>
    <row r="78" spans="3:5" s="11" customFormat="1" x14ac:dyDescent="0.2">
      <c r="C78" s="5"/>
      <c r="D78" s="5"/>
      <c r="E78" s="5"/>
    </row>
    <row r="79" spans="3:5" s="11" customFormat="1" x14ac:dyDescent="0.2">
      <c r="C79" s="5"/>
      <c r="D79" s="5"/>
      <c r="E79" s="5"/>
    </row>
    <row r="80" spans="3:5" s="11" customFormat="1" x14ac:dyDescent="0.2">
      <c r="C80" s="5"/>
      <c r="D80" s="5"/>
      <c r="E80" s="5"/>
    </row>
    <row r="81" spans="3:5" s="11" customFormat="1" x14ac:dyDescent="0.2">
      <c r="C81" s="5"/>
      <c r="D81" s="5"/>
      <c r="E81" s="5"/>
    </row>
    <row r="82" spans="3:5" s="11" customFormat="1" x14ac:dyDescent="0.2">
      <c r="C82" s="5"/>
      <c r="D82" s="5"/>
      <c r="E82" s="5"/>
    </row>
    <row r="83" spans="3:5" s="11" customFormat="1" x14ac:dyDescent="0.2">
      <c r="C83" s="5"/>
      <c r="D83" s="5"/>
      <c r="E83" s="5"/>
    </row>
    <row r="84" spans="3:5" s="11" customFormat="1" x14ac:dyDescent="0.2">
      <c r="C84" s="5"/>
      <c r="D84" s="5"/>
      <c r="E84" s="5"/>
    </row>
    <row r="85" spans="3:5" s="11" customFormat="1" x14ac:dyDescent="0.2">
      <c r="C85" s="5"/>
      <c r="D85" s="5"/>
      <c r="E85" s="5"/>
    </row>
    <row r="86" spans="3:5" s="11" customFormat="1" x14ac:dyDescent="0.2">
      <c r="C86" s="5"/>
      <c r="D86" s="5"/>
      <c r="E86" s="5"/>
    </row>
    <row r="87" spans="3:5" s="11" customFormat="1" x14ac:dyDescent="0.2">
      <c r="C87" s="5"/>
      <c r="D87" s="5"/>
      <c r="E87" s="5"/>
    </row>
    <row r="88" spans="3:5" s="11" customFormat="1" x14ac:dyDescent="0.2">
      <c r="C88" s="5"/>
      <c r="D88" s="5"/>
      <c r="E88" s="5"/>
    </row>
    <row r="89" spans="3:5" s="11" customFormat="1" x14ac:dyDescent="0.2">
      <c r="C89" s="5"/>
      <c r="D89" s="5"/>
      <c r="E89" s="5"/>
    </row>
    <row r="90" spans="3:5" s="11" customFormat="1" x14ac:dyDescent="0.2">
      <c r="C90" s="5"/>
      <c r="D90" s="5"/>
      <c r="E90" s="5"/>
    </row>
    <row r="91" spans="3:5" s="11" customFormat="1" x14ac:dyDescent="0.2">
      <c r="C91" s="5"/>
      <c r="D91" s="5"/>
      <c r="E91" s="5"/>
    </row>
    <row r="92" spans="3:5" s="11" customFormat="1" x14ac:dyDescent="0.2">
      <c r="C92" s="5"/>
      <c r="D92" s="5"/>
      <c r="E92" s="5"/>
    </row>
    <row r="93" spans="3:5" s="11" customFormat="1" x14ac:dyDescent="0.2">
      <c r="C93" s="5"/>
      <c r="D93" s="5"/>
      <c r="E93" s="5"/>
    </row>
    <row r="94" spans="3:5" s="11" customFormat="1" x14ac:dyDescent="0.2">
      <c r="C94" s="5"/>
      <c r="D94" s="5"/>
      <c r="E94" s="5"/>
    </row>
    <row r="95" spans="3:5" s="11" customFormat="1" x14ac:dyDescent="0.2">
      <c r="C95" s="5"/>
      <c r="D95" s="5"/>
      <c r="E95" s="5"/>
    </row>
    <row r="96" spans="3:5" s="11" customFormat="1" x14ac:dyDescent="0.2">
      <c r="C96" s="5"/>
      <c r="D96" s="5"/>
      <c r="E96" s="5"/>
    </row>
    <row r="97" spans="3:5" s="11" customFormat="1" x14ac:dyDescent="0.2">
      <c r="C97" s="5"/>
      <c r="D97" s="5"/>
      <c r="E97" s="5"/>
    </row>
    <row r="98" spans="3:5" s="11" customFormat="1" x14ac:dyDescent="0.2">
      <c r="C98" s="5"/>
      <c r="D98" s="5"/>
      <c r="E98" s="5"/>
    </row>
    <row r="99" spans="3:5" s="11" customFormat="1" x14ac:dyDescent="0.2">
      <c r="C99" s="5"/>
      <c r="D99" s="5"/>
      <c r="E99" s="5"/>
    </row>
    <row r="100" spans="3:5" s="11" customFormat="1" x14ac:dyDescent="0.2">
      <c r="C100" s="5"/>
      <c r="D100" s="5"/>
      <c r="E100" s="5"/>
    </row>
    <row r="101" spans="3:5" s="11" customFormat="1" x14ac:dyDescent="0.2">
      <c r="C101" s="5"/>
      <c r="D101" s="5"/>
      <c r="E101" s="5"/>
    </row>
    <row r="102" spans="3:5" s="11" customFormat="1" x14ac:dyDescent="0.2">
      <c r="C102" s="5"/>
      <c r="D102" s="5"/>
      <c r="E102" s="5"/>
    </row>
    <row r="103" spans="3:5" s="11" customFormat="1" x14ac:dyDescent="0.2">
      <c r="C103" s="5"/>
      <c r="D103" s="5"/>
      <c r="E103" s="5"/>
    </row>
    <row r="104" spans="3:5" s="11" customFormat="1" x14ac:dyDescent="0.2">
      <c r="C104" s="5"/>
      <c r="D104" s="5"/>
      <c r="E104" s="5"/>
    </row>
    <row r="105" spans="3:5" s="11" customFormat="1" x14ac:dyDescent="0.2">
      <c r="C105" s="5"/>
      <c r="D105" s="5"/>
      <c r="E105" s="5"/>
    </row>
    <row r="106" spans="3:5" s="11" customFormat="1" x14ac:dyDescent="0.2">
      <c r="C106" s="5"/>
      <c r="D106" s="5"/>
      <c r="E106" s="5"/>
    </row>
    <row r="107" spans="3:5" s="11" customFormat="1" x14ac:dyDescent="0.2">
      <c r="C107" s="5"/>
      <c r="D107" s="5"/>
      <c r="E107" s="5"/>
    </row>
    <row r="108" spans="3:5" s="11" customFormat="1" x14ac:dyDescent="0.2">
      <c r="C108" s="5"/>
      <c r="D108" s="5"/>
      <c r="E108" s="5"/>
    </row>
    <row r="109" spans="3:5" s="11" customFormat="1" x14ac:dyDescent="0.2">
      <c r="C109" s="5"/>
      <c r="D109" s="5"/>
      <c r="E109" s="5"/>
    </row>
    <row r="110" spans="3:5" s="11" customFormat="1" x14ac:dyDescent="0.2">
      <c r="C110" s="5"/>
      <c r="D110" s="5"/>
      <c r="E110" s="5"/>
    </row>
    <row r="111" spans="3:5" s="11" customFormat="1" x14ac:dyDescent="0.2">
      <c r="C111" s="5"/>
      <c r="D111" s="5"/>
      <c r="E111" s="5"/>
    </row>
    <row r="112" spans="3:5" s="11" customFormat="1" x14ac:dyDescent="0.2">
      <c r="C112" s="5"/>
      <c r="D112" s="5"/>
      <c r="E112" s="5"/>
    </row>
    <row r="113" spans="3:5" s="11" customFormat="1" x14ac:dyDescent="0.2">
      <c r="C113" s="5"/>
      <c r="D113" s="5"/>
      <c r="E113" s="5"/>
    </row>
    <row r="114" spans="3:5" s="11" customFormat="1" x14ac:dyDescent="0.2">
      <c r="C114" s="5"/>
      <c r="D114" s="5"/>
      <c r="E114" s="5"/>
    </row>
    <row r="115" spans="3:5" s="11" customFormat="1" x14ac:dyDescent="0.2">
      <c r="C115" s="5"/>
      <c r="D115" s="5"/>
      <c r="E115" s="5"/>
    </row>
    <row r="116" spans="3:5" s="11" customFormat="1" x14ac:dyDescent="0.2">
      <c r="C116" s="5"/>
      <c r="D116" s="5"/>
      <c r="E116" s="5"/>
    </row>
    <row r="117" spans="3:5" s="11" customFormat="1" x14ac:dyDescent="0.2">
      <c r="C117" s="5"/>
      <c r="D117" s="5"/>
      <c r="E117" s="5"/>
    </row>
    <row r="118" spans="3:5" s="11" customFormat="1" x14ac:dyDescent="0.2">
      <c r="C118" s="5"/>
      <c r="D118" s="5"/>
      <c r="E118" s="5"/>
    </row>
    <row r="119" spans="3:5" s="11" customFormat="1" x14ac:dyDescent="0.2">
      <c r="C119" s="5"/>
      <c r="D119" s="5"/>
      <c r="E119" s="5"/>
    </row>
    <row r="120" spans="3:5" s="11" customFormat="1" x14ac:dyDescent="0.2">
      <c r="C120" s="5"/>
      <c r="D120" s="5"/>
      <c r="E120" s="5"/>
    </row>
    <row r="121" spans="3:5" s="11" customFormat="1" x14ac:dyDescent="0.2">
      <c r="C121" s="5"/>
      <c r="D121" s="5"/>
      <c r="E121" s="5"/>
    </row>
    <row r="122" spans="3:5" s="11" customFormat="1" x14ac:dyDescent="0.2">
      <c r="C122" s="5"/>
      <c r="D122" s="5"/>
      <c r="E122" s="5"/>
    </row>
    <row r="123" spans="3:5" s="11" customFormat="1" x14ac:dyDescent="0.2">
      <c r="C123" s="5"/>
      <c r="D123" s="5"/>
      <c r="E123" s="5"/>
    </row>
    <row r="124" spans="3:5" s="11" customFormat="1" x14ac:dyDescent="0.2">
      <c r="C124" s="5"/>
      <c r="D124" s="5"/>
      <c r="E124" s="5"/>
    </row>
    <row r="125" spans="3:5" s="11" customFormat="1" x14ac:dyDescent="0.2">
      <c r="C125" s="5"/>
      <c r="D125" s="5"/>
      <c r="E125" s="5"/>
    </row>
    <row r="126" spans="3:5" s="11" customFormat="1" x14ac:dyDescent="0.2">
      <c r="C126" s="5"/>
      <c r="D126" s="5"/>
      <c r="E126" s="5"/>
    </row>
    <row r="127" spans="3:5" s="11" customFormat="1" x14ac:dyDescent="0.2">
      <c r="C127" s="5"/>
      <c r="D127" s="5"/>
      <c r="E127" s="5"/>
    </row>
    <row r="128" spans="3:5" s="11" customFormat="1" x14ac:dyDescent="0.2">
      <c r="C128" s="5"/>
      <c r="D128" s="5"/>
      <c r="E128" s="5"/>
    </row>
    <row r="129" spans="3:5" s="11" customFormat="1" x14ac:dyDescent="0.2">
      <c r="C129" s="5"/>
      <c r="D129" s="5"/>
      <c r="E129" s="5"/>
    </row>
    <row r="130" spans="3:5" s="11" customFormat="1" x14ac:dyDescent="0.2">
      <c r="C130" s="5"/>
      <c r="D130" s="5"/>
      <c r="E130" s="5"/>
    </row>
    <row r="131" spans="3:5" s="11" customFormat="1" x14ac:dyDescent="0.2">
      <c r="C131" s="5"/>
      <c r="D131" s="5"/>
      <c r="E131" s="5"/>
    </row>
    <row r="132" spans="3:5" s="11" customFormat="1" x14ac:dyDescent="0.2">
      <c r="C132" s="5"/>
      <c r="D132" s="5"/>
      <c r="E132" s="5"/>
    </row>
    <row r="133" spans="3:5" s="11" customFormat="1" x14ac:dyDescent="0.2">
      <c r="C133" s="5"/>
      <c r="D133" s="5"/>
      <c r="E133" s="5"/>
    </row>
    <row r="134" spans="3:5" s="11" customFormat="1" x14ac:dyDescent="0.2">
      <c r="C134" s="5"/>
      <c r="D134" s="5"/>
      <c r="E134" s="5"/>
    </row>
    <row r="135" spans="3:5" s="11" customFormat="1" x14ac:dyDescent="0.2">
      <c r="C135" s="5"/>
      <c r="D135" s="5"/>
      <c r="E135" s="5"/>
    </row>
    <row r="136" spans="3:5" s="11" customFormat="1" x14ac:dyDescent="0.2">
      <c r="C136" s="5"/>
      <c r="D136" s="5"/>
      <c r="E136" s="5"/>
    </row>
    <row r="137" spans="3:5" s="11" customFormat="1" x14ac:dyDescent="0.2">
      <c r="C137" s="5"/>
      <c r="D137" s="5"/>
      <c r="E137" s="5"/>
    </row>
    <row r="138" spans="3:5" s="11" customFormat="1" x14ac:dyDescent="0.2">
      <c r="C138" s="5"/>
      <c r="D138" s="5"/>
      <c r="E138" s="5"/>
    </row>
    <row r="139" spans="3:5" s="11" customFormat="1" x14ac:dyDescent="0.2">
      <c r="C139" s="5"/>
      <c r="D139" s="5"/>
      <c r="E139" s="5"/>
    </row>
    <row r="140" spans="3:5" s="11" customFormat="1" x14ac:dyDescent="0.2">
      <c r="C140" s="5"/>
      <c r="D140" s="5"/>
      <c r="E140" s="5"/>
    </row>
    <row r="141" spans="3:5" s="11" customFormat="1" x14ac:dyDescent="0.2">
      <c r="C141" s="5"/>
      <c r="D141" s="5"/>
      <c r="E141" s="5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Innhold</vt:lpstr>
      <vt:lpstr>B.4.1</vt:lpstr>
      <vt:lpstr>B.4.2</vt:lpstr>
      <vt:lpstr>B.4.3</vt:lpstr>
      <vt:lpstr>B.4.4</vt:lpstr>
      <vt:lpstr>B.4.5</vt:lpstr>
      <vt:lpstr>B.4.6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 Blystad</dc:creator>
  <cp:lastModifiedBy>Mona Østby / NIFU</cp:lastModifiedBy>
  <dcterms:created xsi:type="dcterms:W3CDTF">2012-05-07T16:43:07Z</dcterms:created>
  <dcterms:modified xsi:type="dcterms:W3CDTF">2019-08-01T08:56:36Z</dcterms:modified>
</cp:coreProperties>
</file>